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K:\Contrats\Archi-promoteur\"/>
    </mc:Choice>
  </mc:AlternateContent>
  <bookViews>
    <workbookView xWindow="0" yWindow="0" windowWidth="26745" windowHeight="10410" tabRatio="500"/>
  </bookViews>
  <sheets>
    <sheet name="AF temps à passer (1)" sheetId="1" r:id="rId1"/>
    <sheet name="AF temps à passer (2)" sheetId="2" r:id="rId2"/>
  </sheets>
  <definedNames>
    <definedName name="_xlnm.Print_Area" localSheetId="0">'AF temps à passer (1)'!$A$1:$AG$52</definedName>
    <definedName name="_xlnm.Print_Area" localSheetId="1">'AF temps à passer (2)'!$A$1:$AG$46</definedName>
  </definedNames>
  <calcPr calcId="152511"/>
</workbook>
</file>

<file path=xl/calcChain.xml><?xml version="1.0" encoding="utf-8"?>
<calcChain xmlns="http://schemas.openxmlformats.org/spreadsheetml/2006/main">
  <c r="AA40" i="2" l="1"/>
  <c r="AA39" i="2"/>
  <c r="AA38" i="2"/>
  <c r="AA36" i="2"/>
  <c r="R35" i="2"/>
  <c r="AA35" i="2" s="1"/>
  <c r="AA41" i="2" s="1"/>
  <c r="AA43" i="2" s="1"/>
  <c r="AA34" i="2"/>
  <c r="AA33" i="2"/>
  <c r="AA32" i="2"/>
  <c r="AA31" i="2"/>
  <c r="V22" i="2"/>
  <c r="V23" i="2"/>
  <c r="Z17" i="2"/>
  <c r="V17" i="2"/>
  <c r="Z21" i="2"/>
  <c r="Z20" i="2"/>
  <c r="Z19" i="2"/>
  <c r="Z18" i="2"/>
  <c r="Z14" i="2"/>
  <c r="Z13" i="2"/>
  <c r="Z15" i="2"/>
  <c r="Z11" i="2"/>
  <c r="Z9" i="2"/>
  <c r="Z10" i="2"/>
  <c r="Z7" i="2"/>
  <c r="Z6" i="2"/>
  <c r="Z5" i="2"/>
  <c r="Z22" i="2" s="1"/>
  <c r="Z15" i="1"/>
  <c r="Z14" i="1"/>
  <c r="V48" i="1"/>
  <c r="Z46" i="1"/>
  <c r="Z45" i="1"/>
  <c r="Z44" i="1"/>
  <c r="V43" i="1"/>
  <c r="Z43" i="1" s="1"/>
  <c r="V42" i="1"/>
  <c r="V47" i="1" s="1"/>
  <c r="V49" i="1" s="1"/>
  <c r="V51" i="1" s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V24" i="2"/>
  <c r="V26" i="2" s="1"/>
  <c r="Z42" i="1" l="1"/>
  <c r="Z47" i="1" s="1"/>
</calcChain>
</file>

<file path=xl/comments1.xml><?xml version="1.0" encoding="utf-8"?>
<comments xmlns="http://schemas.openxmlformats.org/spreadsheetml/2006/main">
  <authors>
    <author>Lydia Di Martino</author>
    <author>Faucher</author>
  </authors>
  <commentList>
    <comment ref="T12" authorId="0" shapeId="0">
      <text>
        <r>
          <rPr>
            <sz val="8"/>
            <color indexed="81"/>
            <rFont val="Tahoma"/>
            <family val="2"/>
          </rPr>
          <t xml:space="preserve">Se référer à la "Méthode de calcul du prix horaire de l'agence"
</t>
        </r>
      </text>
    </comment>
    <comment ref="V50" authorId="1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 </t>
        </r>
      </text>
    </comment>
  </commentList>
</comments>
</file>

<file path=xl/comments2.xml><?xml version="1.0" encoding="utf-8"?>
<comments xmlns="http://schemas.openxmlformats.org/spreadsheetml/2006/main">
  <authors>
    <author>Lydia Di Martino</author>
    <author>Faucher</author>
  </authors>
  <commentList>
    <comment ref="W3" authorId="0" shapeId="0">
      <text>
        <r>
          <rPr>
            <sz val="8"/>
            <color indexed="81"/>
            <rFont val="Tahoma"/>
            <family val="2"/>
          </rPr>
          <t xml:space="preserve">Se référer à la "Méthode de calcul du prix horaire de l'agence"
</t>
        </r>
      </text>
    </comment>
    <comment ref="V25" authorId="1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 
</t>
        </r>
      </text>
    </comment>
    <comment ref="AA42" authorId="1" shapeId="0">
      <text>
        <r>
          <rPr>
            <sz val="9"/>
            <color indexed="81"/>
            <rFont val="Tahoma"/>
            <charset val="1"/>
          </rPr>
          <t xml:space="preserve">Pensez à vérifier le taux de TVA applicable à votre opération. Pour information : le taux normal de TVA est de 20% en métropole. Le taux normal de TVA dans les DOM est de 8,5%, à l'exception de la GUYANE où la TVA n'est provisoirement pas applicable.
</t>
        </r>
      </text>
    </comment>
  </commentList>
</comments>
</file>

<file path=xl/sharedStrings.xml><?xml version="1.0" encoding="utf-8"?>
<sst xmlns="http://schemas.openxmlformats.org/spreadsheetml/2006/main" count="144" uniqueCount="112">
  <si>
    <t xml:space="preserve">Soit : montant estimé des frais  </t>
  </si>
  <si>
    <t>Les frais directs sont facturés au fur et à mesure de leur engagement.</t>
  </si>
  <si>
    <t>En fin de mission, ils font l'objet d'un décompte définitif.</t>
  </si>
  <si>
    <t>Direction de l'exécution des contrats de travaux</t>
  </si>
  <si>
    <r>
      <t xml:space="preserve">réunions </t>
    </r>
    <r>
      <rPr>
        <b/>
        <sz val="10"/>
        <rFont val="Arial"/>
        <family val="2"/>
      </rPr>
      <t xml:space="preserve">x </t>
    </r>
  </si>
  <si>
    <r>
      <t xml:space="preserve">heures (cpte-rendus inclus) </t>
    </r>
    <r>
      <rPr>
        <b/>
        <sz val="8"/>
        <rFont val="Arial"/>
        <family val="2"/>
      </rPr>
      <t>x</t>
    </r>
    <r>
      <rPr>
        <b/>
        <sz val="7"/>
        <rFont val="Arial"/>
        <family val="2"/>
      </rPr>
      <t xml:space="preserve"> </t>
    </r>
  </si>
  <si>
    <t>semaines</t>
  </si>
  <si>
    <t>Vérification de</t>
  </si>
  <si>
    <r>
      <t xml:space="preserve">situations de travaux  </t>
    </r>
    <r>
      <rPr>
        <b/>
        <sz val="9"/>
        <rFont val="Arial"/>
        <family val="2"/>
      </rPr>
      <t>x</t>
    </r>
    <r>
      <rPr>
        <b/>
        <sz val="7"/>
        <rFont val="Arial"/>
        <family val="2"/>
      </rPr>
      <t xml:space="preserve"> </t>
    </r>
  </si>
  <si>
    <r>
      <t xml:space="preserve">heures </t>
    </r>
    <r>
      <rPr>
        <b/>
        <sz val="8"/>
        <rFont val="Arial"/>
        <family val="2"/>
      </rPr>
      <t>x</t>
    </r>
  </si>
  <si>
    <t>Mois</t>
  </si>
  <si>
    <t>AOR</t>
  </si>
  <si>
    <t>Assistance aux opérations de réception des travaux</t>
  </si>
  <si>
    <t>Levée des réserves</t>
  </si>
  <si>
    <t>DOE</t>
  </si>
  <si>
    <t>Dossier des ouvrages exécutés</t>
  </si>
  <si>
    <t xml:space="preserve">Total prévu </t>
  </si>
  <si>
    <t xml:space="preserve">Prix horaire de l'agence </t>
  </si>
  <si>
    <t xml:space="preserve">Montant hors taxes des honoraires </t>
  </si>
  <si>
    <t xml:space="preserve">TVA </t>
  </si>
  <si>
    <t>Soit : montant forfaitaire des honoraires TTC, hors frais directs</t>
  </si>
  <si>
    <t xml:space="preserve">Pour les missions complémentaires </t>
    <phoneticPr fontId="3" type="noConversion"/>
  </si>
  <si>
    <t>Temps estimé      (heures)</t>
  </si>
  <si>
    <t>REL</t>
  </si>
  <si>
    <t>Relevé des existants</t>
  </si>
  <si>
    <t>DPD</t>
  </si>
  <si>
    <t>Demande de permis de démolir</t>
  </si>
  <si>
    <t xml:space="preserve">  - Notices</t>
  </si>
  <si>
    <t>DQO</t>
  </si>
  <si>
    <t>Dossier quantitatif des ouvrages</t>
  </si>
  <si>
    <t>EXE</t>
  </si>
  <si>
    <t>Etudes d'exécution</t>
  </si>
  <si>
    <t>SYN</t>
  </si>
  <si>
    <t>Etudes de synthèse</t>
  </si>
  <si>
    <r>
      <t xml:space="preserve">OPC </t>
    </r>
    <r>
      <rPr>
        <b/>
        <vertAlign val="superscript"/>
        <sz val="10"/>
        <color indexed="10"/>
        <rFont val="Arial"/>
        <family val="2"/>
      </rPr>
      <t>(1)</t>
    </r>
  </si>
  <si>
    <t>Ordonnancement - Pilotage - Coordination</t>
  </si>
  <si>
    <r>
      <t xml:space="preserve">heures </t>
    </r>
    <r>
      <rPr>
        <b/>
        <sz val="10"/>
        <rFont val="Arial"/>
        <family val="2"/>
      </rPr>
      <t xml:space="preserve">x </t>
    </r>
  </si>
  <si>
    <t>Autres</t>
  </si>
  <si>
    <r>
      <t xml:space="preserve">   </t>
    </r>
    <r>
      <rPr>
        <b/>
        <sz val="10"/>
        <rFont val="Arial"/>
        <family val="2"/>
      </rPr>
      <t>DESIGNATION</t>
    </r>
  </si>
  <si>
    <t>Quantité</t>
  </si>
  <si>
    <t>Prix unitaire</t>
  </si>
  <si>
    <t xml:space="preserve"> Frais d'ouverture de dossier</t>
  </si>
  <si>
    <t xml:space="preserve"> Déplacements en phase études</t>
  </si>
  <si>
    <t xml:space="preserve"> Visites</t>
  </si>
  <si>
    <t>km</t>
  </si>
  <si>
    <t>€/km</t>
  </si>
  <si>
    <t xml:space="preserve"> Déplacements pour suivi de chantier</t>
  </si>
  <si>
    <t xml:space="preserve"> Reprographie, papeterie, dossiers de consultation, etc.</t>
  </si>
  <si>
    <t xml:space="preserve"> Affranchissement</t>
  </si>
  <si>
    <r>
      <t xml:space="preserve"> courriers </t>
    </r>
    <r>
      <rPr>
        <b/>
        <sz val="10"/>
        <rFont val="Arial"/>
        <family val="2"/>
      </rPr>
      <t>x</t>
    </r>
  </si>
  <si>
    <t xml:space="preserve"> Téléphone, télécopies</t>
  </si>
  <si>
    <t xml:space="preserve"> Autres frais</t>
  </si>
  <si>
    <t xml:space="preserve">Total des frais estimés pour la mission </t>
  </si>
  <si>
    <r>
      <t>Références</t>
    </r>
    <r>
      <rPr>
        <b/>
        <sz val="12"/>
        <rFont val="Arial"/>
        <family val="2"/>
      </rPr>
      <t xml:space="preserve"> :</t>
    </r>
  </si>
  <si>
    <t>Pour la mission normale</t>
    <phoneticPr fontId="3" type="noConversion"/>
  </si>
  <si>
    <t>Selon le prix horaire de</t>
  </si>
  <si>
    <t>€ HT.</t>
    <phoneticPr fontId="3" type="noConversion"/>
  </si>
  <si>
    <r>
      <t xml:space="preserve">ELEMENTS DE MISSION                                                                                                 X </t>
    </r>
    <r>
      <rPr>
        <sz val="10"/>
        <color indexed="10"/>
        <rFont val="Arial"/>
        <family val="2"/>
      </rPr>
      <t>cocher les éléments de mission confiés</t>
    </r>
  </si>
  <si>
    <t>Temps estimé           (heures)</t>
  </si>
  <si>
    <t>montant des honoraires en €</t>
    <phoneticPr fontId="3" type="noConversion"/>
  </si>
  <si>
    <r>
      <t>PRÉ</t>
    </r>
    <r>
      <rPr>
        <sz val="10"/>
        <color indexed="14"/>
        <rFont val="Arial"/>
        <family val="2"/>
      </rPr>
      <t xml:space="preserve"> </t>
    </r>
    <r>
      <rPr>
        <vertAlign val="superscript"/>
        <sz val="10"/>
        <color indexed="14"/>
        <rFont val="Arial"/>
        <family val="2"/>
      </rPr>
      <t>(1)</t>
    </r>
  </si>
  <si>
    <t>Etudes préliminaires</t>
  </si>
  <si>
    <t xml:space="preserve">  - Réunions</t>
  </si>
  <si>
    <t xml:space="preserve">  - Esquisse, compris recherche et réunions</t>
  </si>
  <si>
    <t xml:space="preserve">  - Calcul des surfaces et estimation sommaire</t>
  </si>
  <si>
    <t>APS</t>
  </si>
  <si>
    <t>Avant-Projet Sommaire</t>
  </si>
  <si>
    <t xml:space="preserve">  - Réunions </t>
  </si>
  <si>
    <t xml:space="preserve">  - Documents graphiques</t>
  </si>
  <si>
    <t xml:space="preserve">  - Descriptif sommaire</t>
  </si>
  <si>
    <t xml:space="preserve">  - Estimation des Travaux</t>
  </si>
  <si>
    <t>APD</t>
  </si>
  <si>
    <t>Avant-Projet Définitif</t>
  </si>
  <si>
    <t xml:space="preserve">  - Descriptif détaillé</t>
  </si>
  <si>
    <t xml:space="preserve">  - Estimation détaillée par lots</t>
  </si>
  <si>
    <t>DPC</t>
  </si>
  <si>
    <t>Dossier de demande de permis de construire</t>
  </si>
  <si>
    <t xml:space="preserve">  - Documents administratifs et notices</t>
  </si>
  <si>
    <t xml:space="preserve">  - Volet paysager</t>
  </si>
  <si>
    <t>PCG</t>
  </si>
  <si>
    <t>Projet de conception générale</t>
  </si>
  <si>
    <t xml:space="preserve">  - Documents écrits</t>
  </si>
  <si>
    <t>DCE</t>
  </si>
  <si>
    <t>Dossier de consultation des entrepreneurs</t>
  </si>
  <si>
    <t>MDT</t>
  </si>
  <si>
    <t>Mise au point des marchés de travaux</t>
  </si>
  <si>
    <t>VISA</t>
  </si>
  <si>
    <t>Visa des études d'exécution</t>
  </si>
  <si>
    <t>DET</t>
  </si>
  <si>
    <t>PARTIE 3 : ANNEXE FINANCIERE - Rémunération calculée au temps à passer</t>
  </si>
  <si>
    <t>montant des honoraires   (en €)</t>
  </si>
  <si>
    <t>Montant € HT</t>
  </si>
  <si>
    <t>€ HT</t>
  </si>
  <si>
    <t xml:space="preserve"> Perspectives et insertions spécifiques </t>
  </si>
  <si>
    <t xml:space="preserve"> Assurances professionnelles (civile et décennale)</t>
  </si>
  <si>
    <t xml:space="preserve"> €</t>
  </si>
  <si>
    <t>€ TTC</t>
  </si>
  <si>
    <t xml:space="preserve">Frais directs </t>
  </si>
  <si>
    <t xml:space="preserve">Mode de calcul et décomposition de la rémunération </t>
  </si>
  <si>
    <r>
      <t xml:space="preserve">En application de l’article </t>
    </r>
    <r>
      <rPr>
        <b/>
        <sz val="11"/>
        <rFont val="Calibri"/>
        <family val="2"/>
      </rPr>
      <t xml:space="preserve">P 6.1 </t>
    </r>
    <r>
      <rPr>
        <sz val="11"/>
        <rFont val="Calibri"/>
        <family val="2"/>
      </rPr>
      <t xml:space="preserve">du contrat d’architecte, les honoraires de l’architecte sont versés suivant l'échelonnement suivant: </t>
    </r>
  </si>
  <si>
    <t>Fait à</t>
  </si>
  <si>
    <t xml:space="preserve">Le </t>
  </si>
  <si>
    <t>Le maître d'ouvrage (lu et approuvé; cachet et signature)</t>
  </si>
  <si>
    <r>
      <rPr>
        <b/>
        <sz val="10"/>
        <color indexed="19"/>
        <rFont val="Arial"/>
        <family val="2"/>
      </rPr>
      <t>L'architecte</t>
    </r>
    <r>
      <rPr>
        <sz val="10"/>
        <color indexed="19"/>
        <rFont val="Arial"/>
        <family val="2"/>
      </rPr>
      <t xml:space="preserve"> (lu et approuvé; cachet et signature)</t>
    </r>
  </si>
  <si>
    <t>OAD</t>
  </si>
  <si>
    <t xml:space="preserve">  - Plans de pré-commercialisation</t>
  </si>
  <si>
    <t xml:space="preserve">  - Plans de commercialisation</t>
  </si>
  <si>
    <t>CONTRAT ARCHITECTE / PROMOTEUR POUR TRAVAUX NEUFS</t>
  </si>
  <si>
    <t>DTMA</t>
  </si>
  <si>
    <t>Dossier Travaux modificatifs acquéreurs</t>
  </si>
  <si>
    <t>FAIS</t>
  </si>
  <si>
    <t>Faisabilité - Pré-programme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</si>
</sst>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#,##0.00\ _F"/>
  </numFmts>
  <fonts count="30" x14ac:knownFonts="1">
    <font>
      <sz val="11"/>
      <name val="Arial"/>
    </font>
    <font>
      <sz val="11"/>
      <name val="Arial"/>
    </font>
    <font>
      <b/>
      <sz val="10"/>
      <name val="Arial"/>
      <family val="2"/>
    </font>
    <font>
      <sz val="8"/>
      <name val="Verdana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2"/>
      <name val="Wingdings"/>
      <charset val="2"/>
    </font>
    <font>
      <sz val="10"/>
      <color indexed="14"/>
      <name val="Arial"/>
      <family val="2"/>
    </font>
    <font>
      <vertAlign val="superscript"/>
      <sz val="10"/>
      <color indexed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b/>
      <vertAlign val="superscript"/>
      <sz val="10"/>
      <color indexed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sz val="9"/>
      <color indexed="81"/>
      <name val="Tahoma"/>
      <charset val="1"/>
    </font>
    <font>
      <sz val="10"/>
      <color theme="6" tint="-0.499984740745262"/>
      <name val="Arial"/>
      <family val="2"/>
    </font>
    <font>
      <sz val="11"/>
      <color theme="6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7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justify" wrapText="1" shrinkToFit="1"/>
    </xf>
    <xf numFmtId="0" fontId="0" fillId="0" borderId="0" xfId="0" applyAlignment="1">
      <alignment vertical="justify" wrapText="1" shrinkToFit="1"/>
    </xf>
    <xf numFmtId="0" fontId="2" fillId="0" borderId="0" xfId="0" applyFont="1" applyAlignment="1" applyProtection="1">
      <alignment horizontal="left" vertical="center"/>
    </xf>
    <xf numFmtId="0" fontId="9" fillId="0" borderId="1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165" fontId="9" fillId="0" borderId="13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</xf>
    <xf numFmtId="0" fontId="10" fillId="0" borderId="0" xfId="0" applyFont="1" applyAlignment="1">
      <alignment horizontal="center"/>
    </xf>
    <xf numFmtId="4" fontId="2" fillId="4" borderId="16" xfId="0" applyNumberFormat="1" applyFont="1" applyFill="1" applyBorder="1" applyAlignment="1" applyProtection="1">
      <alignment horizontal="right" vertical="center"/>
    </xf>
    <xf numFmtId="165" fontId="9" fillId="0" borderId="9" xfId="0" applyNumberFormat="1" applyFont="1" applyBorder="1" applyAlignment="1" applyProtection="1">
      <alignment horizontal="center" vertical="center"/>
    </xf>
    <xf numFmtId="165" fontId="9" fillId="0" borderId="17" xfId="0" applyNumberFormat="1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8" fillId="0" borderId="0" xfId="0" applyFont="1" applyAlignment="1"/>
    <xf numFmtId="0" fontId="28" fillId="0" borderId="0" xfId="0" applyFont="1"/>
    <xf numFmtId="0" fontId="29" fillId="0" borderId="0" xfId="0" applyFont="1"/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0" fontId="13" fillId="2" borderId="21" xfId="0" applyFont="1" applyFill="1" applyBorder="1" applyAlignment="1" applyProtection="1">
      <alignment vertical="center"/>
      <protection locked="0"/>
    </xf>
    <xf numFmtId="0" fontId="13" fillId="2" borderId="2" xfId="0" applyFont="1" applyFill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right" vertical="center"/>
    </xf>
    <xf numFmtId="4" fontId="2" fillId="3" borderId="25" xfId="0" applyNumberFormat="1" applyFont="1" applyFill="1" applyBorder="1" applyAlignment="1" applyProtection="1">
      <alignment horizontal="center" vertical="center"/>
      <protection locked="0"/>
    </xf>
    <xf numFmtId="4" fontId="2" fillId="3" borderId="26" xfId="0" applyNumberFormat="1" applyFont="1" applyFill="1" applyBorder="1" applyAlignment="1" applyProtection="1">
      <alignment horizontal="center" vertical="center"/>
      <protection locked="0"/>
    </xf>
    <xf numFmtId="4" fontId="2" fillId="3" borderId="27" xfId="0" applyNumberFormat="1" applyFont="1" applyFill="1" applyBorder="1" applyAlignment="1" applyProtection="1">
      <alignment horizontal="center" vertical="center"/>
      <protection locked="0"/>
    </xf>
    <xf numFmtId="4" fontId="2" fillId="4" borderId="25" xfId="0" applyNumberFormat="1" applyFont="1" applyFill="1" applyBorder="1" applyAlignment="1" applyProtection="1">
      <alignment horizontal="center" vertical="center"/>
    </xf>
    <xf numFmtId="4" fontId="2" fillId="4" borderId="26" xfId="0" applyNumberFormat="1" applyFont="1" applyFill="1" applyBorder="1" applyAlignment="1" applyProtection="1">
      <alignment horizontal="center" vertical="center"/>
    </xf>
    <xf numFmtId="4" fontId="2" fillId="4" borderId="27" xfId="0" applyNumberFormat="1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4" fontId="2" fillId="10" borderId="25" xfId="0" applyNumberFormat="1" applyFont="1" applyFill="1" applyBorder="1" applyAlignment="1" applyProtection="1">
      <alignment horizontal="center" vertical="center"/>
    </xf>
    <xf numFmtId="4" fontId="2" fillId="10" borderId="26" xfId="0" applyNumberFormat="1" applyFont="1" applyFill="1" applyBorder="1" applyAlignment="1" applyProtection="1">
      <alignment horizontal="center" vertical="center"/>
    </xf>
    <xf numFmtId="4" fontId="2" fillId="10" borderId="27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4" fontId="9" fillId="3" borderId="25" xfId="0" applyNumberFormat="1" applyFont="1" applyFill="1" applyBorder="1" applyAlignment="1" applyProtection="1">
      <alignment horizontal="center" vertical="center"/>
      <protection locked="0"/>
    </xf>
    <xf numFmtId="4" fontId="9" fillId="3" borderId="26" xfId="0" applyNumberFormat="1" applyFont="1" applyFill="1" applyBorder="1" applyAlignment="1" applyProtection="1">
      <alignment horizontal="center" vertical="center"/>
      <protection locked="0"/>
    </xf>
    <xf numFmtId="4" fontId="9" fillId="3" borderId="27" xfId="0" applyNumberFormat="1" applyFont="1" applyFill="1" applyBorder="1" applyAlignment="1" applyProtection="1">
      <alignment horizontal="center" vertical="center"/>
      <protection locked="0"/>
    </xf>
    <xf numFmtId="2" fontId="9" fillId="3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right" vertical="center"/>
    </xf>
    <xf numFmtId="0" fontId="9" fillId="0" borderId="36" xfId="0" applyFont="1" applyBorder="1" applyAlignment="1" applyProtection="1">
      <alignment horizontal="right" vertical="center"/>
    </xf>
    <xf numFmtId="4" fontId="2" fillId="4" borderId="25" xfId="0" applyNumberFormat="1" applyFont="1" applyFill="1" applyBorder="1" applyAlignment="1" applyProtection="1">
      <alignment horizontal="right" vertical="center"/>
    </xf>
    <xf numFmtId="4" fontId="2" fillId="4" borderId="26" xfId="0" applyNumberFormat="1" applyFont="1" applyFill="1" applyBorder="1" applyAlignment="1" applyProtection="1">
      <alignment horizontal="right" vertical="center"/>
    </xf>
    <xf numFmtId="4" fontId="2" fillId="4" borderId="27" xfId="0" applyNumberFormat="1" applyFont="1" applyFill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right" vertical="center"/>
    </xf>
    <xf numFmtId="0" fontId="16" fillId="0" borderId="10" xfId="0" applyFont="1" applyBorder="1" applyAlignment="1" applyProtection="1">
      <alignment horizontal="right" vertical="center"/>
    </xf>
    <xf numFmtId="0" fontId="16" fillId="0" borderId="10" xfId="0" applyFont="1" applyFill="1" applyBorder="1" applyAlignment="1" applyProtection="1">
      <alignment horizontal="center" vertical="center"/>
    </xf>
    <xf numFmtId="0" fontId="9" fillId="3" borderId="33" xfId="0" applyNumberFormat="1" applyFont="1" applyFill="1" applyBorder="1" applyAlignment="1" applyProtection="1">
      <alignment horizontal="center" vertical="center"/>
      <protection locked="0"/>
    </xf>
    <xf numFmtId="0" fontId="9" fillId="3" borderId="34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9" fillId="3" borderId="34" xfId="0" applyFont="1" applyFill="1" applyBorder="1" applyAlignment="1" applyProtection="1">
      <alignment horizontal="center" vertical="center"/>
      <protection locked="0"/>
    </xf>
    <xf numFmtId="4" fontId="2" fillId="4" borderId="4" xfId="0" applyNumberFormat="1" applyFont="1" applyFill="1" applyBorder="1" applyAlignment="1" applyProtection="1">
      <alignment horizontal="center" vertical="center"/>
    </xf>
    <xf numFmtId="4" fontId="2" fillId="4" borderId="19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/>
    </xf>
    <xf numFmtId="4" fontId="2" fillId="5" borderId="21" xfId="0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2" fontId="9" fillId="9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center"/>
    </xf>
    <xf numFmtId="4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4" fontId="9" fillId="3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left" vertical="center"/>
    </xf>
    <xf numFmtId="4" fontId="9" fillId="3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4" fontId="2" fillId="3" borderId="22" xfId="0" applyNumberFormat="1" applyFont="1" applyFill="1" applyBorder="1" applyAlignment="1" applyProtection="1">
      <alignment horizontal="right" vertical="center"/>
      <protection locked="0"/>
    </xf>
    <xf numFmtId="4" fontId="2" fillId="3" borderId="23" xfId="0" applyNumberFormat="1" applyFont="1" applyFill="1" applyBorder="1" applyAlignment="1" applyProtection="1">
      <alignment horizontal="right" vertical="center"/>
      <protection locked="0"/>
    </xf>
    <xf numFmtId="4" fontId="2" fillId="3" borderId="2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justify" wrapText="1" shrinkToFit="1"/>
    </xf>
    <xf numFmtId="0" fontId="11" fillId="0" borderId="0" xfId="0" applyFont="1" applyAlignment="1">
      <alignment horizontal="left" vertical="justify" wrapText="1" shrinkToFit="1"/>
    </xf>
    <xf numFmtId="0" fontId="9" fillId="0" borderId="14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4" fontId="9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justify"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28" fillId="0" borderId="28" xfId="0" applyFont="1" applyBorder="1" applyAlignment="1" applyProtection="1">
      <alignment horizontal="center"/>
    </xf>
    <xf numFmtId="0" fontId="28" fillId="0" borderId="29" xfId="0" applyFont="1" applyBorder="1" applyAlignment="1" applyProtection="1">
      <alignment horizontal="center"/>
    </xf>
    <xf numFmtId="0" fontId="28" fillId="0" borderId="30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</xf>
    <xf numFmtId="0" fontId="28" fillId="0" borderId="46" xfId="0" applyFont="1" applyBorder="1" applyAlignment="1" applyProtection="1">
      <alignment horizontal="center"/>
    </xf>
    <xf numFmtId="0" fontId="28" fillId="0" borderId="44" xfId="0" applyFont="1" applyBorder="1" applyAlignment="1" applyProtection="1">
      <alignment horizontal="center"/>
    </xf>
    <xf numFmtId="0" fontId="28" fillId="0" borderId="9" xfId="0" applyFont="1" applyBorder="1" applyAlignment="1" applyProtection="1">
      <alignment horizontal="center"/>
    </xf>
    <xf numFmtId="0" fontId="28" fillId="0" borderId="47" xfId="0" applyFont="1" applyBorder="1" applyAlignment="1" applyProtection="1">
      <alignment horizontal="center"/>
    </xf>
    <xf numFmtId="4" fontId="9" fillId="3" borderId="37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  <protection locked="0"/>
    </xf>
    <xf numFmtId="4" fontId="9" fillId="3" borderId="13" xfId="0" applyNumberFormat="1" applyFont="1" applyFill="1" applyBorder="1" applyAlignment="1" applyProtection="1">
      <alignment horizontal="center" vertical="center"/>
      <protection locked="0"/>
    </xf>
    <xf numFmtId="4" fontId="9" fillId="6" borderId="38" xfId="0" applyNumberFormat="1" applyFont="1" applyFill="1" applyBorder="1" applyAlignment="1" applyProtection="1">
      <alignment horizontal="center" vertical="center"/>
    </xf>
    <xf numFmtId="4" fontId="9" fillId="6" borderId="39" xfId="0" applyNumberFormat="1" applyFont="1" applyFill="1" applyBorder="1" applyAlignment="1" applyProtection="1">
      <alignment horizontal="center" vertical="center"/>
    </xf>
    <xf numFmtId="4" fontId="9" fillId="6" borderId="40" xfId="0" applyNumberFormat="1" applyFont="1" applyFill="1" applyBorder="1" applyAlignment="1" applyProtection="1">
      <alignment horizontal="center" vertical="center"/>
    </xf>
    <xf numFmtId="4" fontId="9" fillId="3" borderId="41" xfId="0" applyNumberFormat="1" applyFont="1" applyFill="1" applyBorder="1" applyAlignment="1" applyProtection="1">
      <alignment horizontal="center" vertical="center"/>
      <protection locked="0"/>
    </xf>
    <xf numFmtId="4" fontId="9" fillId="3" borderId="29" xfId="0" applyNumberFormat="1" applyFont="1" applyFill="1" applyBorder="1" applyAlignment="1" applyProtection="1">
      <alignment horizontal="center" vertical="center"/>
      <protection locked="0"/>
    </xf>
    <xf numFmtId="4" fontId="9" fillId="3" borderId="31" xfId="0" applyNumberFormat="1" applyFont="1" applyFill="1" applyBorder="1" applyAlignment="1" applyProtection="1">
      <alignment horizontal="center" vertical="center"/>
      <protection locked="0"/>
    </xf>
    <xf numFmtId="4" fontId="9" fillId="5" borderId="38" xfId="0" applyNumberFormat="1" applyFont="1" applyFill="1" applyBorder="1" applyAlignment="1" applyProtection="1">
      <alignment horizontal="center" vertical="center"/>
    </xf>
    <xf numFmtId="4" fontId="9" fillId="5" borderId="39" xfId="0" applyNumberFormat="1" applyFont="1" applyFill="1" applyBorder="1" applyAlignment="1" applyProtection="1">
      <alignment horizontal="center" vertical="center"/>
    </xf>
    <xf numFmtId="4" fontId="9" fillId="5" borderId="40" xfId="0" applyNumberFormat="1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28" fillId="10" borderId="22" xfId="0" applyFont="1" applyFill="1" applyBorder="1" applyAlignment="1">
      <alignment horizontal="left" vertical="center"/>
    </xf>
    <xf numFmtId="0" fontId="28" fillId="10" borderId="23" xfId="0" applyFont="1" applyFill="1" applyBorder="1" applyAlignment="1">
      <alignment horizontal="left" vertical="center"/>
    </xf>
    <xf numFmtId="0" fontId="28" fillId="10" borderId="24" xfId="0" applyFont="1" applyFill="1" applyBorder="1" applyAlignment="1">
      <alignment horizontal="left" vertical="center"/>
    </xf>
    <xf numFmtId="4" fontId="2" fillId="4" borderId="5" xfId="0" applyNumberFormat="1" applyFont="1" applyFill="1" applyBorder="1" applyAlignment="1" applyProtection="1">
      <alignment horizontal="right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4" fontId="2" fillId="4" borderId="32" xfId="0" applyNumberFormat="1" applyFont="1" applyFill="1" applyBorder="1" applyAlignment="1" applyProtection="1">
      <alignment horizontal="center" vertical="center"/>
    </xf>
    <xf numFmtId="4" fontId="2" fillId="4" borderId="10" xfId="0" applyNumberFormat="1" applyFont="1" applyFill="1" applyBorder="1" applyAlignment="1" applyProtection="1">
      <alignment horizontal="center" vertical="center"/>
    </xf>
    <xf numFmtId="4" fontId="2" fillId="4" borderId="8" xfId="0" applyNumberFormat="1" applyFont="1" applyFill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8" fillId="0" borderId="9" xfId="0" applyFont="1" applyBorder="1" applyAlignment="1">
      <alignment horizontal="center"/>
    </xf>
    <xf numFmtId="4" fontId="2" fillId="5" borderId="35" xfId="0" applyNumberFormat="1" applyFont="1" applyFill="1" applyBorder="1" applyAlignment="1" applyProtection="1">
      <alignment horizontal="right" vertical="center"/>
    </xf>
    <xf numFmtId="4" fontId="2" fillId="5" borderId="36" xfId="0" applyNumberFormat="1" applyFont="1" applyFill="1" applyBorder="1" applyAlignment="1" applyProtection="1">
      <alignment horizontal="right" vertical="center"/>
    </xf>
    <xf numFmtId="4" fontId="2" fillId="5" borderId="45" xfId="0" applyNumberFormat="1" applyFont="1" applyFill="1" applyBorder="1" applyAlignment="1" applyProtection="1">
      <alignment horizontal="right" vertical="center"/>
    </xf>
    <xf numFmtId="4" fontId="9" fillId="11" borderId="32" xfId="0" applyNumberFormat="1" applyFont="1" applyFill="1" applyBorder="1" applyAlignment="1" applyProtection="1">
      <alignment horizontal="center" vertical="center"/>
      <protection locked="0"/>
    </xf>
    <xf numFmtId="4" fontId="9" fillId="11" borderId="10" xfId="0" applyNumberFormat="1" applyFont="1" applyFill="1" applyBorder="1" applyAlignment="1" applyProtection="1">
      <alignment horizontal="center" vertical="center"/>
      <protection locked="0"/>
    </xf>
    <xf numFmtId="4" fontId="9" fillId="11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right" vertical="center"/>
    </xf>
    <xf numFmtId="0" fontId="2" fillId="3" borderId="32" xfId="0" applyFont="1" applyFill="1" applyBorder="1" applyAlignment="1" applyProtection="1">
      <alignment horizontal="justify" vertical="center"/>
      <protection locked="0"/>
    </xf>
    <xf numFmtId="0" fontId="2" fillId="3" borderId="10" xfId="0" applyFont="1" applyFill="1" applyBorder="1" applyAlignment="1" applyProtection="1">
      <alignment horizontal="justify" vertical="center"/>
      <protection locked="0"/>
    </xf>
    <xf numFmtId="0" fontId="2" fillId="3" borderId="8" xfId="0" applyFont="1" applyFill="1" applyBorder="1" applyAlignment="1" applyProtection="1">
      <alignment horizontal="justify" vertical="center"/>
      <protection locked="0"/>
    </xf>
    <xf numFmtId="0" fontId="2" fillId="3" borderId="16" xfId="0" applyFont="1" applyFill="1" applyBorder="1" applyAlignment="1" applyProtection="1">
      <alignment horizontal="justify" vertical="center"/>
      <protection locked="0"/>
    </xf>
    <xf numFmtId="0" fontId="2" fillId="3" borderId="9" xfId="0" applyFont="1" applyFill="1" applyBorder="1" applyAlignment="1" applyProtection="1">
      <alignment horizontal="justify" vertical="center"/>
      <protection locked="0"/>
    </xf>
    <xf numFmtId="0" fontId="2" fillId="3" borderId="17" xfId="0" applyFont="1" applyFill="1" applyBorder="1" applyAlignment="1" applyProtection="1">
      <alignment horizontal="justify" vertical="center"/>
      <protection locked="0"/>
    </xf>
    <xf numFmtId="4" fontId="9" fillId="3" borderId="16" xfId="0" applyNumberFormat="1" applyFont="1" applyFill="1" applyBorder="1" applyAlignment="1" applyProtection="1">
      <alignment horizontal="center" vertical="center"/>
      <protection locked="0"/>
    </xf>
    <xf numFmtId="4" fontId="9" fillId="3" borderId="9" xfId="0" applyNumberFormat="1" applyFont="1" applyFill="1" applyBorder="1" applyAlignment="1" applyProtection="1">
      <alignment horizontal="center" vertical="center"/>
      <protection locked="0"/>
    </xf>
    <xf numFmtId="4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39" xfId="0" applyFont="1" applyBorder="1" applyAlignment="1" applyProtection="1">
      <alignment horizontal="left" vertical="center"/>
    </xf>
    <xf numFmtId="0" fontId="9" fillId="0" borderId="4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4" fontId="9" fillId="7" borderId="32" xfId="0" applyNumberFormat="1" applyFont="1" applyFill="1" applyBorder="1" applyAlignment="1" applyProtection="1">
      <alignment horizontal="center" vertical="center"/>
      <protection locked="0"/>
    </xf>
    <xf numFmtId="4" fontId="9" fillId="7" borderId="10" xfId="0" applyNumberFormat="1" applyFont="1" applyFill="1" applyBorder="1" applyAlignment="1" applyProtection="1">
      <alignment horizontal="center" vertical="center"/>
      <protection locked="0"/>
    </xf>
    <xf numFmtId="4" fontId="9" fillId="7" borderId="8" xfId="0" applyNumberFormat="1" applyFont="1" applyFill="1" applyBorder="1" applyAlignment="1" applyProtection="1">
      <alignment horizontal="center" vertical="center"/>
      <protection locked="0"/>
    </xf>
    <xf numFmtId="4" fontId="9" fillId="3" borderId="38" xfId="0" applyNumberFormat="1" applyFont="1" applyFill="1" applyBorder="1" applyAlignment="1" applyProtection="1">
      <alignment horizontal="center" vertical="center"/>
      <protection locked="0"/>
    </xf>
    <xf numFmtId="4" fontId="9" fillId="3" borderId="39" xfId="0" applyNumberFormat="1" applyFont="1" applyFill="1" applyBorder="1" applyAlignment="1" applyProtection="1">
      <alignment horizontal="center" vertical="center"/>
      <protection locked="0"/>
    </xf>
    <xf numFmtId="4" fontId="9" fillId="3" borderId="40" xfId="0" applyNumberFormat="1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165" fontId="9" fillId="3" borderId="38" xfId="0" applyNumberFormat="1" applyFont="1" applyFill="1" applyBorder="1" applyAlignment="1" applyProtection="1">
      <alignment horizontal="center" vertical="center"/>
      <protection locked="0"/>
    </xf>
    <xf numFmtId="165" fontId="9" fillId="3" borderId="39" xfId="0" applyNumberFormat="1" applyFont="1" applyFill="1" applyBorder="1" applyAlignment="1" applyProtection="1">
      <alignment horizontal="center" vertical="center"/>
      <protection locked="0"/>
    </xf>
    <xf numFmtId="165" fontId="9" fillId="3" borderId="40" xfId="0" applyNumberFormat="1" applyFont="1" applyFill="1" applyBorder="1" applyAlignment="1" applyProtection="1">
      <alignment horizontal="center" vertical="center"/>
      <protection locked="0"/>
    </xf>
    <xf numFmtId="4" fontId="9" fillId="8" borderId="37" xfId="0" applyNumberFormat="1" applyFont="1" applyFill="1" applyBorder="1" applyAlignment="1" applyProtection="1">
      <alignment horizontal="center" vertical="center"/>
      <protection locked="0"/>
    </xf>
    <xf numFmtId="4" fontId="9" fillId="8" borderId="23" xfId="0" applyNumberFormat="1" applyFont="1" applyFill="1" applyBorder="1" applyAlignment="1" applyProtection="1">
      <alignment horizontal="center" vertical="center"/>
      <protection locked="0"/>
    </xf>
    <xf numFmtId="4" fontId="9" fillId="8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left" vertical="center"/>
    </xf>
    <xf numFmtId="0" fontId="9" fillId="0" borderId="36" xfId="0" applyFont="1" applyBorder="1" applyAlignment="1" applyProtection="1">
      <alignment horizontal="left" vertical="center"/>
    </xf>
    <xf numFmtId="0" fontId="9" fillId="0" borderId="45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12" borderId="25" xfId="0" applyFont="1" applyFill="1" applyBorder="1" applyAlignment="1" applyProtection="1">
      <alignment horizontal="left" vertical="center"/>
      <protection locked="0"/>
    </xf>
    <xf numFmtId="0" fontId="9" fillId="12" borderId="26" xfId="0" applyFont="1" applyFill="1" applyBorder="1" applyAlignment="1" applyProtection="1">
      <alignment horizontal="left" vertical="center"/>
      <protection locked="0"/>
    </xf>
    <xf numFmtId="0" fontId="9" fillId="12" borderId="27" xfId="0" applyFont="1" applyFill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2" fillId="3" borderId="37" xfId="0" applyFont="1" applyFill="1" applyBorder="1" applyAlignment="1" applyProtection="1">
      <alignment horizontal="justify" vertical="center"/>
      <protection locked="0"/>
    </xf>
    <xf numFmtId="0" fontId="2" fillId="3" borderId="23" xfId="0" applyFont="1" applyFill="1" applyBorder="1" applyAlignment="1" applyProtection="1">
      <alignment horizontal="justify" vertical="center"/>
      <protection locked="0"/>
    </xf>
    <xf numFmtId="0" fontId="2" fillId="3" borderId="13" xfId="0" applyFont="1" applyFill="1" applyBorder="1" applyAlignment="1" applyProtection="1">
      <alignment horizontal="justify" vertical="center"/>
      <protection locked="0"/>
    </xf>
    <xf numFmtId="4" fontId="2" fillId="4" borderId="5" xfId="0" applyNumberFormat="1" applyFont="1" applyFill="1" applyBorder="1" applyAlignment="1" applyProtection="1">
      <alignment horizontal="center" vertical="center"/>
    </xf>
    <xf numFmtId="4" fontId="2" fillId="10" borderId="5" xfId="0" applyNumberFormat="1" applyFont="1" applyFill="1" applyBorder="1" applyAlignment="1" applyProtection="1">
      <alignment horizontal="center" vertical="center"/>
    </xf>
    <xf numFmtId="4" fontId="2" fillId="4" borderId="16" xfId="0" applyNumberFormat="1" applyFont="1" applyFill="1" applyBorder="1" applyAlignment="1" applyProtection="1">
      <alignment horizontal="right" vertical="center"/>
    </xf>
    <xf numFmtId="4" fontId="2" fillId="4" borderId="9" xfId="0" applyNumberFormat="1" applyFont="1" applyFill="1" applyBorder="1" applyAlignment="1" applyProtection="1">
      <alignment horizontal="right" vertical="center"/>
    </xf>
    <xf numFmtId="165" fontId="9" fillId="0" borderId="9" xfId="0" applyNumberFormat="1" applyFont="1" applyBorder="1" applyAlignment="1" applyProtection="1">
      <alignment horizontal="center" vertical="center"/>
    </xf>
    <xf numFmtId="165" fontId="9" fillId="0" borderId="17" xfId="0" applyNumberFormat="1" applyFont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left" vertical="center"/>
    </xf>
    <xf numFmtId="2" fontId="9" fillId="3" borderId="37" xfId="0" applyNumberFormat="1" applyFont="1" applyFill="1" applyBorder="1" applyAlignment="1" applyProtection="1">
      <alignment horizontal="center" vertical="center"/>
      <protection locked="0"/>
    </xf>
    <xf numFmtId="2" fontId="9" fillId="3" borderId="23" xfId="0" applyNumberFormat="1" applyFont="1" applyFill="1" applyBorder="1" applyAlignment="1" applyProtection="1">
      <alignment horizontal="center" vertical="center"/>
      <protection locked="0"/>
    </xf>
    <xf numFmtId="2" fontId="2" fillId="3" borderId="37" xfId="0" applyNumberFormat="1" applyFont="1" applyFill="1" applyBorder="1" applyAlignment="1" applyProtection="1">
      <alignment horizontal="center" vertical="center"/>
      <protection locked="0"/>
    </xf>
    <xf numFmtId="2" fontId="2" fillId="3" borderId="23" xfId="0" applyNumberFormat="1" applyFont="1" applyFill="1" applyBorder="1" applyAlignment="1" applyProtection="1">
      <alignment horizontal="center" vertical="center"/>
      <protection locked="0"/>
    </xf>
    <xf numFmtId="165" fontId="9" fillId="0" borderId="23" xfId="0" applyNumberFormat="1" applyFont="1" applyBorder="1" applyAlignment="1" applyProtection="1">
      <alignment horizontal="center" vertical="center"/>
    </xf>
    <xf numFmtId="165" fontId="9" fillId="0" borderId="13" xfId="0" applyNumberFormat="1" applyFont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9" fillId="3" borderId="13" xfId="0" applyFont="1" applyFill="1" applyBorder="1" applyAlignment="1" applyProtection="1">
      <alignment horizontal="left" vertical="center"/>
      <protection locked="0"/>
    </xf>
    <xf numFmtId="165" fontId="9" fillId="3" borderId="37" xfId="0" applyNumberFormat="1" applyFont="1" applyFill="1" applyBorder="1" applyAlignment="1" applyProtection="1">
      <alignment horizontal="center" vertical="center"/>
      <protection locked="0"/>
    </xf>
    <xf numFmtId="165" fontId="9" fillId="3" borderId="23" xfId="0" applyNumberFormat="1" applyFont="1" applyFill="1" applyBorder="1" applyAlignment="1" applyProtection="1">
      <alignment horizontal="center" vertical="center"/>
      <protection locked="0"/>
    </xf>
    <xf numFmtId="165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2" fontId="2" fillId="4" borderId="37" xfId="0" applyNumberFormat="1" applyFont="1" applyFill="1" applyBorder="1" applyAlignment="1" applyProtection="1">
      <alignment horizontal="center" vertical="center"/>
    </xf>
    <xf numFmtId="2" fontId="2" fillId="4" borderId="23" xfId="0" applyNumberFormat="1" applyFont="1" applyFill="1" applyBorder="1" applyAlignment="1" applyProtection="1">
      <alignment horizontal="center" vertical="center"/>
    </xf>
    <xf numFmtId="165" fontId="2" fillId="3" borderId="37" xfId="0" applyNumberFormat="1" applyFont="1" applyFill="1" applyBorder="1" applyAlignment="1" applyProtection="1">
      <alignment horizontal="right" vertical="center"/>
      <protection locked="0"/>
    </xf>
    <xf numFmtId="165" fontId="2" fillId="3" borderId="23" xfId="0" applyNumberFormat="1" applyFont="1" applyFill="1" applyBorder="1" applyAlignment="1" applyProtection="1">
      <alignment horizontal="right" vertical="center"/>
      <protection locked="0"/>
    </xf>
    <xf numFmtId="165" fontId="2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165" fontId="2" fillId="4" borderId="37" xfId="0" applyNumberFormat="1" applyFont="1" applyFill="1" applyBorder="1" applyAlignment="1" applyProtection="1">
      <alignment horizontal="center" vertical="center"/>
    </xf>
    <xf numFmtId="165" fontId="2" fillId="4" borderId="23" xfId="0" applyNumberFormat="1" applyFont="1" applyFill="1" applyBorder="1" applyAlignment="1" applyProtection="1">
      <alignment horizontal="center" vertical="center"/>
    </xf>
    <xf numFmtId="165" fontId="2" fillId="4" borderId="1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43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4" fontId="2" fillId="4" borderId="35" xfId="0" applyNumberFormat="1" applyFont="1" applyFill="1" applyBorder="1" applyAlignment="1" applyProtection="1">
      <alignment horizontal="right" vertical="center"/>
    </xf>
    <xf numFmtId="4" fontId="2" fillId="4" borderId="36" xfId="0" applyNumberFormat="1" applyFont="1" applyFill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center" vertical="center"/>
    </xf>
    <xf numFmtId="4" fontId="2" fillId="10" borderId="32" xfId="0" applyNumberFormat="1" applyFont="1" applyFill="1" applyBorder="1" applyAlignment="1" applyProtection="1">
      <alignment horizontal="right" vertical="center"/>
    </xf>
    <xf numFmtId="4" fontId="2" fillId="10" borderId="10" xfId="0" applyNumberFormat="1" applyFont="1" applyFill="1" applyBorder="1" applyAlignment="1" applyProtection="1">
      <alignment horizontal="righ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31" xfId="0" applyFont="1" applyBorder="1" applyAlignment="1" applyProtection="1">
      <alignment horizontal="left" vertical="center"/>
    </xf>
    <xf numFmtId="0" fontId="9" fillId="0" borderId="42" xfId="0" applyFont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justify" vertical="center"/>
      <protection locked="0"/>
    </xf>
    <xf numFmtId="0" fontId="9" fillId="3" borderId="23" xfId="0" applyFont="1" applyFill="1" applyBorder="1" applyAlignment="1" applyProtection="1">
      <alignment horizontal="justify" vertical="center"/>
      <protection locked="0"/>
    </xf>
    <xf numFmtId="0" fontId="9" fillId="3" borderId="13" xfId="0" applyFont="1" applyFill="1" applyBorder="1" applyAlignment="1" applyProtection="1">
      <alignment horizontal="justify" vertical="center"/>
      <protection locked="0"/>
    </xf>
    <xf numFmtId="0" fontId="2" fillId="3" borderId="37" xfId="0" applyFont="1" applyFill="1" applyBorder="1" applyAlignment="1" applyProtection="1">
      <alignment horizontal="left" vertical="center"/>
      <protection locked="0"/>
    </xf>
    <xf numFmtId="0" fontId="10" fillId="0" borderId="2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9" fillId="0" borderId="42" xfId="0" applyFont="1" applyBorder="1" applyAlignment="1" applyProtection="1">
      <alignment horizontal="right" vertical="center"/>
    </xf>
    <xf numFmtId="0" fontId="9" fillId="0" borderId="14" xfId="0" applyFont="1" applyBorder="1" applyAlignment="1" applyProtection="1">
      <alignment horizontal="right" vertical="center"/>
    </xf>
    <xf numFmtId="0" fontId="2" fillId="4" borderId="26" xfId="0" applyFont="1" applyFill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justify" vertical="center"/>
      <protection locked="0"/>
    </xf>
    <xf numFmtId="0" fontId="9" fillId="3" borderId="10" xfId="0" applyFont="1" applyFill="1" applyBorder="1" applyAlignment="1" applyProtection="1">
      <alignment horizontal="justify" vertical="center"/>
      <protection locked="0"/>
    </xf>
    <xf numFmtId="0" fontId="9" fillId="3" borderId="8" xfId="0" applyFont="1" applyFill="1" applyBorder="1" applyAlignment="1" applyProtection="1">
      <alignment horizontal="justify" vertical="center"/>
      <protection locked="0"/>
    </xf>
    <xf numFmtId="165" fontId="9" fillId="3" borderId="32" xfId="0" applyNumberFormat="1" applyFont="1" applyFill="1" applyBorder="1" applyAlignment="1" applyProtection="1">
      <alignment horizontal="center" vertical="center"/>
      <protection locked="0"/>
    </xf>
    <xf numFmtId="165" fontId="9" fillId="3" borderId="10" xfId="0" applyNumberFormat="1" applyFont="1" applyFill="1" applyBorder="1" applyAlignment="1" applyProtection="1">
      <alignment horizontal="center" vertical="center"/>
      <protection locked="0"/>
    </xf>
    <xf numFmtId="165" fontId="9" fillId="3" borderId="8" xfId="0" applyNumberFormat="1" applyFont="1" applyFill="1" applyBorder="1" applyAlignment="1" applyProtection="1">
      <alignment horizontal="center" vertical="center"/>
      <protection locked="0"/>
    </xf>
    <xf numFmtId="165" fontId="2" fillId="3" borderId="32" xfId="0" applyNumberFormat="1" applyFont="1" applyFill="1" applyBorder="1" applyAlignment="1" applyProtection="1">
      <alignment horizontal="right" vertical="center"/>
      <protection locked="0"/>
    </xf>
    <xf numFmtId="165" fontId="2" fillId="3" borderId="10" xfId="0" applyNumberFormat="1" applyFont="1" applyFill="1" applyBorder="1" applyAlignment="1" applyProtection="1">
      <alignment horizontal="right" vertical="center"/>
      <protection locked="0"/>
    </xf>
    <xf numFmtId="165" fontId="2" fillId="3" borderId="8" xfId="0" applyNumberFormat="1" applyFont="1" applyFill="1" applyBorder="1" applyAlignment="1" applyProtection="1">
      <alignment horizontal="right" vertical="center"/>
      <protection locked="0"/>
    </xf>
    <xf numFmtId="4" fontId="2" fillId="4" borderId="32" xfId="0" applyNumberFormat="1" applyFont="1" applyFill="1" applyBorder="1" applyAlignment="1" applyProtection="1">
      <alignment horizontal="right" vertical="center"/>
    </xf>
    <xf numFmtId="4" fontId="2" fillId="4" borderId="10" xfId="0" applyNumberFormat="1" applyFont="1" applyFill="1" applyBorder="1" applyAlignment="1" applyProtection="1">
      <alignment horizontal="right" vertical="center"/>
    </xf>
    <xf numFmtId="165" fontId="9" fillId="0" borderId="10" xfId="0" applyNumberFormat="1" applyFont="1" applyBorder="1" applyAlignment="1" applyProtection="1">
      <alignment horizontal="center" vertical="center"/>
    </xf>
    <xf numFmtId="165" fontId="9" fillId="0" borderId="8" xfId="0" applyNumberFormat="1" applyFont="1" applyBorder="1" applyAlignment="1" applyProtection="1">
      <alignment horizontal="center" vertical="center"/>
    </xf>
    <xf numFmtId="4" fontId="2" fillId="11" borderId="25" xfId="0" applyNumberFormat="1" applyFont="1" applyFill="1" applyBorder="1" applyAlignment="1" applyProtection="1">
      <alignment horizontal="center" vertical="center"/>
    </xf>
    <xf numFmtId="4" fontId="2" fillId="11" borderId="26" xfId="0" applyNumberFormat="1" applyFont="1" applyFill="1" applyBorder="1" applyAlignment="1" applyProtection="1">
      <alignment horizontal="center" vertical="center"/>
    </xf>
    <xf numFmtId="4" fontId="2" fillId="11" borderId="27" xfId="0" applyNumberFormat="1" applyFont="1" applyFill="1" applyBorder="1" applyAlignment="1" applyProtection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12</xdr:row>
      <xdr:rowOff>323850</xdr:rowOff>
    </xdr:from>
    <xdr:to>
      <xdr:col>5</xdr:col>
      <xdr:colOff>47625</xdr:colOff>
      <xdr:row>12</xdr:row>
      <xdr:rowOff>323850</xdr:rowOff>
    </xdr:to>
    <xdr:sp macro="" textlink="">
      <xdr:nvSpPr>
        <xdr:cNvPr id="1133" name="Line 1"/>
        <xdr:cNvSpPr>
          <a:spLocks noChangeShapeType="1"/>
        </xdr:cNvSpPr>
      </xdr:nvSpPr>
      <xdr:spPr bwMode="auto">
        <a:xfrm flipH="1">
          <a:off x="295275" y="2428875"/>
          <a:ext cx="800100" cy="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85725</xdr:colOff>
      <xdr:row>12</xdr:row>
      <xdr:rowOff>323850</xdr:rowOff>
    </xdr:from>
    <xdr:to>
      <xdr:col>1</xdr:col>
      <xdr:colOff>85725</xdr:colOff>
      <xdr:row>12</xdr:row>
      <xdr:rowOff>514350</xdr:rowOff>
    </xdr:to>
    <xdr:sp macro="" textlink="">
      <xdr:nvSpPr>
        <xdr:cNvPr id="1134" name="Line 2"/>
        <xdr:cNvSpPr>
          <a:spLocks noChangeShapeType="1"/>
        </xdr:cNvSpPr>
      </xdr:nvSpPr>
      <xdr:spPr bwMode="auto">
        <a:xfrm>
          <a:off x="295275" y="2428875"/>
          <a:ext cx="0" cy="19050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</xdr:row>
      <xdr:rowOff>381000</xdr:rowOff>
    </xdr:from>
    <xdr:to>
      <xdr:col>1</xdr:col>
      <xdr:colOff>123825</xdr:colOff>
      <xdr:row>3</xdr:row>
      <xdr:rowOff>552450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33375" y="723900"/>
          <a:ext cx="0" cy="13335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123825</xdr:colOff>
      <xdr:row>3</xdr:row>
      <xdr:rowOff>381000</xdr:rowOff>
    </xdr:from>
    <xdr:to>
      <xdr:col>5</xdr:col>
      <xdr:colOff>66675</xdr:colOff>
      <xdr:row>3</xdr:row>
      <xdr:rowOff>381000</xdr:rowOff>
    </xdr:to>
    <xdr:sp macro="" textlink="">
      <xdr:nvSpPr>
        <xdr:cNvPr id="2158" name="Line 3"/>
        <xdr:cNvSpPr>
          <a:spLocks noChangeShapeType="1"/>
        </xdr:cNvSpPr>
      </xdr:nvSpPr>
      <xdr:spPr bwMode="auto">
        <a:xfrm flipH="1">
          <a:off x="333375" y="723900"/>
          <a:ext cx="781050" cy="0"/>
        </a:xfrm>
        <a:prstGeom prst="line">
          <a:avLst/>
        </a:prstGeom>
        <a:noFill/>
        <a:ln w="3175">
          <a:solidFill>
            <a:srgbClr val="DD080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zoomScaleNormal="100" workbookViewId="0">
      <selection activeCell="A2" sqref="A2:AG2"/>
    </sheetView>
  </sheetViews>
  <sheetFormatPr baseColWidth="10" defaultRowHeight="14.25" x14ac:dyDescent="0.2"/>
  <cols>
    <col min="1" max="33" width="2.75" customWidth="1"/>
  </cols>
  <sheetData>
    <row r="1" spans="1:35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5" ht="18" x14ac:dyDescent="0.2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</row>
    <row r="3" spans="1:35" ht="12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</row>
    <row r="4" spans="1:35" ht="15.75" x14ac:dyDescent="0.2">
      <c r="A4" s="118" t="s">
        <v>89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</row>
    <row r="5" spans="1:35" ht="10.15" customHeight="1" x14ac:dyDescent="0.2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5" ht="16.149999999999999" customHeight="1" x14ac:dyDescent="0.2">
      <c r="A6" s="1"/>
      <c r="B6" s="120" t="s">
        <v>53</v>
      </c>
      <c r="C6" s="120"/>
      <c r="D6" s="120"/>
      <c r="E6" s="120"/>
      <c r="F6" s="120"/>
      <c r="G6" s="120"/>
      <c r="H6" s="121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3"/>
      <c r="AA6" s="26"/>
      <c r="AB6" s="26"/>
      <c r="AC6" s="26"/>
      <c r="AD6" s="26"/>
      <c r="AE6" s="27"/>
      <c r="AF6" s="27"/>
      <c r="AG6" s="27"/>
    </row>
    <row r="7" spans="1:35" ht="10.15" customHeight="1" x14ac:dyDescent="0.2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3"/>
    </row>
    <row r="8" spans="1:35" ht="15.75" x14ac:dyDescent="0.25">
      <c r="A8" s="118" t="s">
        <v>98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3"/>
    </row>
    <row r="9" spans="1:35" ht="6" customHeight="1" x14ac:dyDescent="0.2">
      <c r="A9" s="2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3"/>
    </row>
    <row r="10" spans="1:35" ht="28.15" customHeight="1" x14ac:dyDescent="0.2">
      <c r="B10" s="108" t="s">
        <v>99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5"/>
      <c r="AF10" s="5"/>
      <c r="AG10" s="5"/>
      <c r="AH10" s="5"/>
      <c r="AI10" s="5"/>
    </row>
    <row r="11" spans="1:35" ht="6" customHeight="1" x14ac:dyDescent="0.2"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6"/>
      <c r="AI11" s="6"/>
    </row>
    <row r="12" spans="1:35" ht="15" x14ac:dyDescent="0.2">
      <c r="B12" s="4">
        <v>1</v>
      </c>
      <c r="C12" s="104" t="s">
        <v>54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10" t="s">
        <v>55</v>
      </c>
      <c r="N12" s="110"/>
      <c r="O12" s="110"/>
      <c r="P12" s="110"/>
      <c r="Q12" s="110"/>
      <c r="R12" s="110"/>
      <c r="S12" s="110"/>
      <c r="T12" s="105"/>
      <c r="U12" s="106"/>
      <c r="V12" s="106"/>
      <c r="W12" s="107"/>
      <c r="X12" s="8" t="s">
        <v>56</v>
      </c>
      <c r="Y12" s="24"/>
      <c r="Z12" s="25"/>
      <c r="AF12" s="9"/>
      <c r="AG12" s="9"/>
      <c r="AH12" s="9"/>
    </row>
    <row r="13" spans="1:35" ht="45" customHeight="1" x14ac:dyDescent="0.2">
      <c r="B13" s="112" t="s">
        <v>57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4" t="s">
        <v>58</v>
      </c>
      <c r="W13" s="114"/>
      <c r="X13" s="114"/>
      <c r="Y13" s="114"/>
      <c r="Z13" s="114" t="s">
        <v>59</v>
      </c>
      <c r="AA13" s="114"/>
      <c r="AB13" s="114"/>
      <c r="AC13" s="114"/>
    </row>
    <row r="14" spans="1:35" ht="14.25" customHeight="1" x14ac:dyDescent="0.2">
      <c r="B14" s="10"/>
      <c r="C14" s="76" t="s">
        <v>104</v>
      </c>
      <c r="D14" s="76"/>
      <c r="E14" s="76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115"/>
      <c r="W14" s="115"/>
      <c r="X14" s="115"/>
      <c r="Y14" s="115"/>
      <c r="Z14" s="89" t="str">
        <f>IF(B14="x",($T$12*V14),"")</f>
        <v/>
      </c>
      <c r="AA14" s="89"/>
      <c r="AB14" s="89"/>
      <c r="AC14" s="89"/>
    </row>
    <row r="15" spans="1:35" ht="15" x14ac:dyDescent="0.2">
      <c r="B15" s="10"/>
      <c r="C15" s="76" t="s">
        <v>60</v>
      </c>
      <c r="D15" s="76"/>
      <c r="E15" s="76"/>
      <c r="F15" s="77" t="s">
        <v>61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115"/>
      <c r="W15" s="115"/>
      <c r="X15" s="115"/>
      <c r="Y15" s="115"/>
      <c r="Z15" s="89" t="str">
        <f>IF(B15="x",($T$12*V15),"")</f>
        <v/>
      </c>
      <c r="AA15" s="89"/>
      <c r="AB15" s="89"/>
      <c r="AC15" s="89"/>
    </row>
    <row r="16" spans="1:35" ht="15" x14ac:dyDescent="0.2">
      <c r="B16" s="11"/>
      <c r="C16" s="90"/>
      <c r="D16" s="90"/>
      <c r="E16" s="90"/>
      <c r="F16" s="91" t="s">
        <v>62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2"/>
      <c r="W16" s="92"/>
      <c r="X16" s="92"/>
      <c r="Y16" s="92"/>
      <c r="Z16" s="89" t="str">
        <f t="shared" ref="Z16:Z40" si="0">IF(B16="x",($T$12*V16),"")</f>
        <v/>
      </c>
      <c r="AA16" s="89"/>
      <c r="AB16" s="89"/>
      <c r="AC16" s="89"/>
    </row>
    <row r="17" spans="2:29" ht="15" x14ac:dyDescent="0.2">
      <c r="B17" s="11"/>
      <c r="C17" s="90"/>
      <c r="D17" s="90"/>
      <c r="E17" s="90"/>
      <c r="F17" s="91" t="s">
        <v>63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2"/>
      <c r="W17" s="92"/>
      <c r="X17" s="92"/>
      <c r="Y17" s="92"/>
      <c r="Z17" s="89" t="str">
        <f t="shared" si="0"/>
        <v/>
      </c>
      <c r="AA17" s="89"/>
      <c r="AB17" s="89"/>
      <c r="AC17" s="89"/>
    </row>
    <row r="18" spans="2:29" ht="15" x14ac:dyDescent="0.2">
      <c r="B18" s="12"/>
      <c r="C18" s="102"/>
      <c r="D18" s="102"/>
      <c r="E18" s="102"/>
      <c r="F18" s="75" t="s">
        <v>64</v>
      </c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103"/>
      <c r="W18" s="103"/>
      <c r="X18" s="103"/>
      <c r="Y18" s="103"/>
      <c r="Z18" s="89" t="str">
        <f t="shared" si="0"/>
        <v/>
      </c>
      <c r="AA18" s="89"/>
      <c r="AB18" s="89"/>
      <c r="AC18" s="89"/>
    </row>
    <row r="19" spans="2:29" ht="15" x14ac:dyDescent="0.2">
      <c r="B19" s="10"/>
      <c r="C19" s="76" t="s">
        <v>65</v>
      </c>
      <c r="D19" s="76"/>
      <c r="E19" s="76"/>
      <c r="F19" s="77" t="s">
        <v>66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92"/>
      <c r="W19" s="92"/>
      <c r="X19" s="92"/>
      <c r="Y19" s="92"/>
      <c r="Z19" s="89" t="str">
        <f t="shared" si="0"/>
        <v/>
      </c>
      <c r="AA19" s="89"/>
      <c r="AB19" s="89"/>
      <c r="AC19" s="89"/>
    </row>
    <row r="20" spans="2:29" ht="15" x14ac:dyDescent="0.2">
      <c r="B20" s="11"/>
      <c r="C20" s="90"/>
      <c r="D20" s="90"/>
      <c r="E20" s="90"/>
      <c r="F20" s="91" t="s">
        <v>67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2"/>
      <c r="W20" s="92"/>
      <c r="X20" s="92"/>
      <c r="Y20" s="92"/>
      <c r="Z20" s="89" t="str">
        <f t="shared" si="0"/>
        <v/>
      </c>
      <c r="AA20" s="89"/>
      <c r="AB20" s="89"/>
      <c r="AC20" s="89"/>
    </row>
    <row r="21" spans="2:29" ht="15" x14ac:dyDescent="0.2">
      <c r="B21" s="11"/>
      <c r="C21" s="90"/>
      <c r="D21" s="90"/>
      <c r="E21" s="90"/>
      <c r="F21" s="91" t="s">
        <v>68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2"/>
      <c r="X21" s="92"/>
      <c r="Y21" s="92"/>
      <c r="Z21" s="89" t="str">
        <f t="shared" si="0"/>
        <v/>
      </c>
      <c r="AA21" s="89"/>
      <c r="AB21" s="89"/>
      <c r="AC21" s="89"/>
    </row>
    <row r="22" spans="2:29" ht="15" x14ac:dyDescent="0.2">
      <c r="B22" s="11"/>
      <c r="C22" s="90"/>
      <c r="D22" s="90"/>
      <c r="E22" s="90"/>
      <c r="F22" s="91" t="s">
        <v>69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2"/>
      <c r="W22" s="92"/>
      <c r="X22" s="92"/>
      <c r="Y22" s="92"/>
      <c r="Z22" s="89" t="str">
        <f t="shared" si="0"/>
        <v/>
      </c>
      <c r="AA22" s="89"/>
      <c r="AB22" s="89"/>
      <c r="AC22" s="89"/>
    </row>
    <row r="23" spans="2:29" ht="15" x14ac:dyDescent="0.2">
      <c r="B23" s="12"/>
      <c r="C23" s="102"/>
      <c r="D23" s="102"/>
      <c r="E23" s="102"/>
      <c r="F23" s="75" t="s">
        <v>70</v>
      </c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103"/>
      <c r="W23" s="103"/>
      <c r="X23" s="103"/>
      <c r="Y23" s="103"/>
      <c r="Z23" s="89" t="str">
        <f t="shared" si="0"/>
        <v/>
      </c>
      <c r="AA23" s="89"/>
      <c r="AB23" s="89"/>
      <c r="AC23" s="89"/>
    </row>
    <row r="24" spans="2:29" ht="15" x14ac:dyDescent="0.2">
      <c r="B24" s="10"/>
      <c r="C24" s="76" t="s">
        <v>71</v>
      </c>
      <c r="D24" s="76"/>
      <c r="E24" s="76"/>
      <c r="F24" s="77" t="s">
        <v>72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92"/>
      <c r="W24" s="92"/>
      <c r="X24" s="92"/>
      <c r="Y24" s="92"/>
      <c r="Z24" s="89" t="str">
        <f t="shared" si="0"/>
        <v/>
      </c>
      <c r="AA24" s="89"/>
      <c r="AB24" s="89"/>
      <c r="AC24" s="89"/>
    </row>
    <row r="25" spans="2:29" ht="15" x14ac:dyDescent="0.2">
      <c r="B25" s="11"/>
      <c r="C25" s="90"/>
      <c r="D25" s="90"/>
      <c r="E25" s="90"/>
      <c r="F25" s="91" t="s">
        <v>62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2"/>
      <c r="W25" s="92"/>
      <c r="X25" s="92"/>
      <c r="Y25" s="92"/>
      <c r="Z25" s="89" t="str">
        <f t="shared" si="0"/>
        <v/>
      </c>
      <c r="AA25" s="89"/>
      <c r="AB25" s="89"/>
      <c r="AC25" s="89"/>
    </row>
    <row r="26" spans="2:29" ht="15" x14ac:dyDescent="0.2">
      <c r="B26" s="11"/>
      <c r="C26" s="90"/>
      <c r="D26" s="90"/>
      <c r="E26" s="90"/>
      <c r="F26" s="91" t="s">
        <v>68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2"/>
      <c r="W26" s="92"/>
      <c r="X26" s="92"/>
      <c r="Y26" s="92"/>
      <c r="Z26" s="89" t="str">
        <f t="shared" si="0"/>
        <v/>
      </c>
      <c r="AA26" s="89"/>
      <c r="AB26" s="89"/>
      <c r="AC26" s="89"/>
    </row>
    <row r="27" spans="2:29" ht="15" x14ac:dyDescent="0.2">
      <c r="B27" s="11"/>
      <c r="C27" s="90"/>
      <c r="D27" s="90"/>
      <c r="E27" s="90"/>
      <c r="F27" s="91" t="s">
        <v>73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2"/>
      <c r="W27" s="92"/>
      <c r="X27" s="92"/>
      <c r="Y27" s="92"/>
      <c r="Z27" s="89" t="str">
        <f t="shared" si="0"/>
        <v/>
      </c>
      <c r="AA27" s="89"/>
      <c r="AB27" s="89"/>
      <c r="AC27" s="89"/>
    </row>
    <row r="28" spans="2:29" ht="15" x14ac:dyDescent="0.2">
      <c r="B28" s="12"/>
      <c r="C28" s="102"/>
      <c r="D28" s="102"/>
      <c r="E28" s="102"/>
      <c r="F28" s="75" t="s">
        <v>74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103"/>
      <c r="W28" s="103"/>
      <c r="X28" s="103"/>
      <c r="Y28" s="103"/>
      <c r="Z28" s="89" t="str">
        <f t="shared" si="0"/>
        <v/>
      </c>
      <c r="AA28" s="89"/>
      <c r="AB28" s="89"/>
      <c r="AC28" s="89"/>
    </row>
    <row r="29" spans="2:29" ht="15" x14ac:dyDescent="0.2">
      <c r="B29" s="10"/>
      <c r="C29" s="76" t="s">
        <v>75</v>
      </c>
      <c r="D29" s="76"/>
      <c r="E29" s="76"/>
      <c r="F29" s="77" t="s">
        <v>76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92"/>
      <c r="W29" s="92"/>
      <c r="X29" s="92"/>
      <c r="Y29" s="92"/>
      <c r="Z29" s="89" t="str">
        <f t="shared" si="0"/>
        <v/>
      </c>
      <c r="AA29" s="89"/>
      <c r="AB29" s="89"/>
      <c r="AC29" s="89"/>
    </row>
    <row r="30" spans="2:29" ht="15" x14ac:dyDescent="0.2">
      <c r="B30" s="11"/>
      <c r="C30" s="90"/>
      <c r="D30" s="90"/>
      <c r="E30" s="90"/>
      <c r="F30" s="91" t="s">
        <v>68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92"/>
      <c r="X30" s="92"/>
      <c r="Y30" s="92"/>
      <c r="Z30" s="89" t="str">
        <f t="shared" si="0"/>
        <v/>
      </c>
      <c r="AA30" s="89"/>
      <c r="AB30" s="89"/>
      <c r="AC30" s="89"/>
    </row>
    <row r="31" spans="2:29" ht="15" x14ac:dyDescent="0.2">
      <c r="B31" s="37"/>
      <c r="C31" s="99"/>
      <c r="D31" s="99"/>
      <c r="E31" s="99"/>
      <c r="F31" s="100" t="s">
        <v>77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101"/>
      <c r="X31" s="101"/>
      <c r="Y31" s="101"/>
      <c r="Z31" s="89" t="str">
        <f t="shared" si="0"/>
        <v/>
      </c>
      <c r="AA31" s="89"/>
      <c r="AB31" s="89"/>
      <c r="AC31" s="89"/>
    </row>
    <row r="32" spans="2:29" ht="15" x14ac:dyDescent="0.2">
      <c r="B32" s="11"/>
      <c r="C32" s="90"/>
      <c r="D32" s="90"/>
      <c r="E32" s="90"/>
      <c r="F32" s="91" t="s">
        <v>78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2"/>
      <c r="W32" s="92"/>
      <c r="X32" s="92"/>
      <c r="Y32" s="92"/>
      <c r="Z32" s="89" t="str">
        <f t="shared" si="0"/>
        <v/>
      </c>
      <c r="AA32" s="89"/>
      <c r="AB32" s="89"/>
      <c r="AC32" s="89"/>
    </row>
    <row r="33" spans="2:29" ht="15" x14ac:dyDescent="0.2">
      <c r="B33" s="22"/>
      <c r="C33" s="102"/>
      <c r="D33" s="102"/>
      <c r="E33" s="102"/>
      <c r="F33" s="75" t="s">
        <v>105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103"/>
      <c r="W33" s="103"/>
      <c r="X33" s="103"/>
      <c r="Y33" s="103"/>
      <c r="Z33" s="89" t="str">
        <f t="shared" si="0"/>
        <v/>
      </c>
      <c r="AA33" s="89"/>
      <c r="AB33" s="89"/>
      <c r="AC33" s="89"/>
    </row>
    <row r="34" spans="2:29" ht="15" x14ac:dyDescent="0.2">
      <c r="B34" s="10"/>
      <c r="C34" s="76" t="s">
        <v>79</v>
      </c>
      <c r="D34" s="76"/>
      <c r="E34" s="76"/>
      <c r="F34" s="77" t="s">
        <v>80</v>
      </c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92"/>
      <c r="W34" s="92"/>
      <c r="X34" s="92"/>
      <c r="Y34" s="92"/>
      <c r="Z34" s="89" t="str">
        <f t="shared" si="0"/>
        <v/>
      </c>
      <c r="AA34" s="89"/>
      <c r="AB34" s="89"/>
      <c r="AC34" s="89"/>
    </row>
    <row r="35" spans="2:29" ht="15" x14ac:dyDescent="0.2">
      <c r="B35" s="11"/>
      <c r="C35" s="90"/>
      <c r="D35" s="90"/>
      <c r="E35" s="90"/>
      <c r="F35" s="91" t="s">
        <v>68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2"/>
      <c r="W35" s="92"/>
      <c r="X35" s="92"/>
      <c r="Y35" s="92"/>
      <c r="Z35" s="89" t="str">
        <f t="shared" si="0"/>
        <v/>
      </c>
      <c r="AA35" s="89"/>
      <c r="AB35" s="89"/>
      <c r="AC35" s="89"/>
    </row>
    <row r="36" spans="2:29" ht="15" x14ac:dyDescent="0.2">
      <c r="B36" s="37"/>
      <c r="C36" s="96"/>
      <c r="D36" s="96"/>
      <c r="E36" s="96"/>
      <c r="F36" s="97" t="s">
        <v>81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  <c r="W36" s="98"/>
      <c r="X36" s="98"/>
      <c r="Y36" s="98"/>
      <c r="Z36" s="89" t="str">
        <f t="shared" si="0"/>
        <v/>
      </c>
      <c r="AA36" s="89"/>
      <c r="AB36" s="89"/>
      <c r="AC36" s="89"/>
    </row>
    <row r="37" spans="2:29" ht="15" x14ac:dyDescent="0.2">
      <c r="B37" s="12"/>
      <c r="C37" s="93"/>
      <c r="D37" s="93"/>
      <c r="E37" s="93"/>
      <c r="F37" s="94" t="s">
        <v>106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95"/>
      <c r="X37" s="95"/>
      <c r="Y37" s="95"/>
      <c r="Z37" s="89" t="str">
        <f t="shared" si="0"/>
        <v/>
      </c>
      <c r="AA37" s="89"/>
      <c r="AB37" s="89"/>
      <c r="AC37" s="89"/>
    </row>
    <row r="38" spans="2:29" ht="15" x14ac:dyDescent="0.2">
      <c r="B38" s="13"/>
      <c r="C38" s="54" t="s">
        <v>82</v>
      </c>
      <c r="D38" s="54"/>
      <c r="E38" s="54"/>
      <c r="F38" s="55" t="s">
        <v>83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  <c r="W38" s="57"/>
      <c r="X38" s="57"/>
      <c r="Y38" s="58"/>
      <c r="Z38" s="89" t="str">
        <f t="shared" si="0"/>
        <v/>
      </c>
      <c r="AA38" s="89"/>
      <c r="AB38" s="89"/>
      <c r="AC38" s="89"/>
    </row>
    <row r="39" spans="2:29" ht="15" x14ac:dyDescent="0.2">
      <c r="B39" s="13"/>
      <c r="C39" s="54" t="s">
        <v>84</v>
      </c>
      <c r="D39" s="54"/>
      <c r="E39" s="54"/>
      <c r="F39" s="55" t="s">
        <v>85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57"/>
      <c r="X39" s="57"/>
      <c r="Y39" s="58"/>
      <c r="Z39" s="89" t="str">
        <f t="shared" si="0"/>
        <v/>
      </c>
      <c r="AA39" s="89"/>
      <c r="AB39" s="89"/>
      <c r="AC39" s="89"/>
    </row>
    <row r="40" spans="2:29" ht="15" x14ac:dyDescent="0.2">
      <c r="B40" s="12"/>
      <c r="C40" s="54" t="s">
        <v>86</v>
      </c>
      <c r="D40" s="54"/>
      <c r="E40" s="54"/>
      <c r="F40" s="55" t="s">
        <v>87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  <c r="W40" s="57"/>
      <c r="X40" s="57"/>
      <c r="Y40" s="58"/>
      <c r="Z40" s="89" t="str">
        <f t="shared" si="0"/>
        <v/>
      </c>
      <c r="AA40" s="89"/>
      <c r="AB40" s="89"/>
      <c r="AC40" s="89"/>
    </row>
    <row r="41" spans="2:29" ht="15" x14ac:dyDescent="0.2">
      <c r="B41" s="10"/>
      <c r="C41" s="76" t="s">
        <v>88</v>
      </c>
      <c r="D41" s="76"/>
      <c r="E41" s="76"/>
      <c r="F41" s="77" t="s">
        <v>3</v>
      </c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  <c r="W41" s="78"/>
      <c r="X41" s="78"/>
      <c r="Y41" s="78"/>
      <c r="Z41" s="78"/>
      <c r="AA41" s="78"/>
      <c r="AB41" s="78"/>
      <c r="AC41" s="78"/>
    </row>
    <row r="42" spans="2:29" ht="15" x14ac:dyDescent="0.2">
      <c r="B42" s="11"/>
      <c r="C42" s="79"/>
      <c r="D42" s="79"/>
      <c r="E42" s="79"/>
      <c r="F42" s="14"/>
      <c r="G42" s="80" t="s">
        <v>4</v>
      </c>
      <c r="H42" s="81"/>
      <c r="I42" s="81"/>
      <c r="J42" s="82"/>
      <c r="K42" s="83"/>
      <c r="L42" s="84" t="s">
        <v>5</v>
      </c>
      <c r="M42" s="85"/>
      <c r="N42" s="85"/>
      <c r="O42" s="85"/>
      <c r="P42" s="85"/>
      <c r="Q42" s="86"/>
      <c r="R42" s="82"/>
      <c r="S42" s="83"/>
      <c r="T42" s="87" t="s">
        <v>6</v>
      </c>
      <c r="U42" s="88"/>
      <c r="V42" s="74">
        <f>F42*J42*R42</f>
        <v>0</v>
      </c>
      <c r="W42" s="74"/>
      <c r="X42" s="74"/>
      <c r="Y42" s="74"/>
      <c r="Z42" s="74">
        <f>V42*T12</f>
        <v>0</v>
      </c>
      <c r="AA42" s="74"/>
      <c r="AB42" s="74"/>
      <c r="AC42" s="74"/>
    </row>
    <row r="43" spans="2:29" ht="15" x14ac:dyDescent="0.2">
      <c r="B43" s="12"/>
      <c r="C43" s="65"/>
      <c r="D43" s="65"/>
      <c r="E43" s="65"/>
      <c r="F43" s="66" t="s">
        <v>7</v>
      </c>
      <c r="G43" s="67"/>
      <c r="H43" s="67"/>
      <c r="I43" s="15"/>
      <c r="J43" s="68" t="s">
        <v>8</v>
      </c>
      <c r="K43" s="68"/>
      <c r="L43" s="68"/>
      <c r="M43" s="68"/>
      <c r="N43" s="68"/>
      <c r="O43" s="69"/>
      <c r="P43" s="70"/>
      <c r="Q43" s="68" t="s">
        <v>9</v>
      </c>
      <c r="R43" s="68"/>
      <c r="S43" s="71"/>
      <c r="T43" s="72"/>
      <c r="U43" s="16" t="s">
        <v>10</v>
      </c>
      <c r="V43" s="73">
        <f>I43*O43*S43</f>
        <v>0</v>
      </c>
      <c r="W43" s="73"/>
      <c r="X43" s="73"/>
      <c r="Y43" s="73"/>
      <c r="Z43" s="74">
        <f>V43*T12</f>
        <v>0</v>
      </c>
      <c r="AA43" s="74"/>
      <c r="AB43" s="74"/>
      <c r="AC43" s="74"/>
    </row>
    <row r="44" spans="2:29" ht="15" x14ac:dyDescent="0.2">
      <c r="B44" s="10"/>
      <c r="C44" s="54" t="s">
        <v>11</v>
      </c>
      <c r="D44" s="54"/>
      <c r="E44" s="54"/>
      <c r="F44" s="55" t="s">
        <v>12</v>
      </c>
      <c r="G44" s="55"/>
      <c r="H44" s="55"/>
      <c r="I44" s="75"/>
      <c r="J44" s="55"/>
      <c r="K44" s="75"/>
      <c r="L44" s="55"/>
      <c r="M44" s="55"/>
      <c r="N44" s="55"/>
      <c r="O44" s="55"/>
      <c r="P44" s="55"/>
      <c r="Q44" s="55"/>
      <c r="R44" s="55"/>
      <c r="S44" s="75"/>
      <c r="T44" s="55"/>
      <c r="U44" s="55"/>
      <c r="V44" s="56"/>
      <c r="W44" s="57"/>
      <c r="X44" s="57"/>
      <c r="Y44" s="58"/>
      <c r="Z44" s="59" t="str">
        <f>IF(B44="x",($T$12*V44),"")</f>
        <v/>
      </c>
      <c r="AA44" s="59"/>
      <c r="AB44" s="59"/>
      <c r="AC44" s="59"/>
    </row>
    <row r="45" spans="2:29" ht="15" x14ac:dyDescent="0.2">
      <c r="B45" s="12"/>
      <c r="C45" s="54"/>
      <c r="D45" s="54"/>
      <c r="E45" s="54"/>
      <c r="F45" s="55" t="s">
        <v>13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6"/>
      <c r="W45" s="57"/>
      <c r="X45" s="57"/>
      <c r="Y45" s="58"/>
      <c r="Z45" s="59" t="str">
        <f>IF(B45="x",($T$12*V45),"")</f>
        <v/>
      </c>
      <c r="AA45" s="59"/>
      <c r="AB45" s="59"/>
      <c r="AC45" s="59"/>
    </row>
    <row r="46" spans="2:29" ht="15" x14ac:dyDescent="0.2">
      <c r="B46" s="13"/>
      <c r="C46" s="54" t="s">
        <v>14</v>
      </c>
      <c r="D46" s="54"/>
      <c r="E46" s="54"/>
      <c r="F46" s="55" t="s">
        <v>15</v>
      </c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  <c r="W46" s="57"/>
      <c r="X46" s="57"/>
      <c r="Y46" s="58"/>
      <c r="Z46" s="59" t="str">
        <f>IF(B46="x",($T$12*V46),"")</f>
        <v/>
      </c>
      <c r="AA46" s="59"/>
      <c r="AB46" s="59"/>
      <c r="AC46" s="59"/>
    </row>
    <row r="47" spans="2:29" x14ac:dyDescent="0.2">
      <c r="B47" s="60" t="s">
        <v>16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2">
        <f>SUM(V14:Y46)</f>
        <v>0</v>
      </c>
      <c r="W47" s="63"/>
      <c r="X47" s="63"/>
      <c r="Y47" s="64"/>
      <c r="Z47" s="62">
        <f>SUM(Z14:AC46)</f>
        <v>0</v>
      </c>
      <c r="AA47" s="63"/>
      <c r="AB47" s="63"/>
      <c r="AC47" s="64"/>
    </row>
    <row r="48" spans="2:29" x14ac:dyDescent="0.2">
      <c r="B48" s="41" t="s">
        <v>17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>
        <f xml:space="preserve"> T12</f>
        <v>0</v>
      </c>
      <c r="W48" s="44"/>
      <c r="X48" s="44"/>
      <c r="Y48" s="44"/>
      <c r="Z48" s="44"/>
      <c r="AA48" s="44"/>
      <c r="AB48" s="44"/>
      <c r="AC48" s="45"/>
    </row>
    <row r="49" spans="2:29" x14ac:dyDescent="0.2">
      <c r="B49" s="41" t="s">
        <v>18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6">
        <f>V47*V48</f>
        <v>0</v>
      </c>
      <c r="W49" s="47"/>
      <c r="X49" s="47"/>
      <c r="Y49" s="47"/>
      <c r="Z49" s="47"/>
      <c r="AA49" s="47"/>
      <c r="AB49" s="47"/>
      <c r="AC49" s="48"/>
    </row>
    <row r="50" spans="2:29" x14ac:dyDescent="0.2">
      <c r="B50" s="41" t="s">
        <v>19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51">
        <v>20</v>
      </c>
      <c r="W50" s="52"/>
      <c r="X50" s="52"/>
      <c r="Y50" s="52"/>
      <c r="Z50" s="52"/>
      <c r="AA50" s="52"/>
      <c r="AB50" s="52"/>
      <c r="AC50" s="53"/>
    </row>
    <row r="51" spans="2:29" x14ac:dyDescent="0.2">
      <c r="B51" s="49" t="s">
        <v>20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46">
        <f>V49+(V49*V50%)</f>
        <v>0</v>
      </c>
      <c r="W51" s="47"/>
      <c r="X51" s="47"/>
      <c r="Y51" s="47"/>
      <c r="Z51" s="47"/>
      <c r="AA51" s="47"/>
      <c r="AB51" s="47"/>
      <c r="AC51" s="48"/>
    </row>
  </sheetData>
  <mergeCells count="169">
    <mergeCell ref="C16:E16"/>
    <mergeCell ref="F16:U16"/>
    <mergeCell ref="V16:Y16"/>
    <mergeCell ref="Z16:AC16"/>
    <mergeCell ref="C17:E17"/>
    <mergeCell ref="F17:U17"/>
    <mergeCell ref="V17:Y17"/>
    <mergeCell ref="Z17:AC17"/>
    <mergeCell ref="C18:E18"/>
    <mergeCell ref="F18:U18"/>
    <mergeCell ref="V18:Y18"/>
    <mergeCell ref="Z18:AC18"/>
    <mergeCell ref="A7:AG7"/>
    <mergeCell ref="B11:AG11"/>
    <mergeCell ref="A1:AG1"/>
    <mergeCell ref="A2:AG2"/>
    <mergeCell ref="A4:AG4"/>
    <mergeCell ref="A5:AG5"/>
    <mergeCell ref="A3:AG3"/>
    <mergeCell ref="B6:G6"/>
    <mergeCell ref="H6:Z6"/>
    <mergeCell ref="A8:AG8"/>
    <mergeCell ref="C12:L12"/>
    <mergeCell ref="T12:W12"/>
    <mergeCell ref="B10:AD10"/>
    <mergeCell ref="M12:S12"/>
    <mergeCell ref="B9:AG9"/>
    <mergeCell ref="B13:U13"/>
    <mergeCell ref="V13:Y13"/>
    <mergeCell ref="Z13:AC13"/>
    <mergeCell ref="V15:Y15"/>
    <mergeCell ref="Z15:AC15"/>
    <mergeCell ref="C14:E14"/>
    <mergeCell ref="F14:U14"/>
    <mergeCell ref="V14:Y14"/>
    <mergeCell ref="Z14:AC14"/>
    <mergeCell ref="C15:E15"/>
    <mergeCell ref="F15:U15"/>
    <mergeCell ref="V19:Y19"/>
    <mergeCell ref="Z19:AC19"/>
    <mergeCell ref="C20:E20"/>
    <mergeCell ref="F20:U20"/>
    <mergeCell ref="V20:Y20"/>
    <mergeCell ref="Z20:AC20"/>
    <mergeCell ref="C21:E21"/>
    <mergeCell ref="F21:U21"/>
    <mergeCell ref="V21:Y21"/>
    <mergeCell ref="Z21:AC21"/>
    <mergeCell ref="C19:E19"/>
    <mergeCell ref="F19:U19"/>
    <mergeCell ref="C22:E22"/>
    <mergeCell ref="F22:U22"/>
    <mergeCell ref="V22:Y22"/>
    <mergeCell ref="Z22:AC22"/>
    <mergeCell ref="C23:E23"/>
    <mergeCell ref="F23:U23"/>
    <mergeCell ref="V23:Y23"/>
    <mergeCell ref="Z23:AC23"/>
    <mergeCell ref="C24:E24"/>
    <mergeCell ref="F24:U24"/>
    <mergeCell ref="V24:Y24"/>
    <mergeCell ref="Z24:AC24"/>
    <mergeCell ref="C25:E25"/>
    <mergeCell ref="F25:U25"/>
    <mergeCell ref="V25:Y25"/>
    <mergeCell ref="Z25:AC25"/>
    <mergeCell ref="C26:E26"/>
    <mergeCell ref="F26:U26"/>
    <mergeCell ref="V26:Y26"/>
    <mergeCell ref="Z26:AC26"/>
    <mergeCell ref="C27:E27"/>
    <mergeCell ref="F27:U27"/>
    <mergeCell ref="V27:Y27"/>
    <mergeCell ref="Z27:AC27"/>
    <mergeCell ref="C28:E28"/>
    <mergeCell ref="F28:U28"/>
    <mergeCell ref="V28:Y28"/>
    <mergeCell ref="Z28:AC28"/>
    <mergeCell ref="C29:E29"/>
    <mergeCell ref="F29:U29"/>
    <mergeCell ref="V29:Y29"/>
    <mergeCell ref="Z29:AC29"/>
    <mergeCell ref="C30:E30"/>
    <mergeCell ref="F30:U30"/>
    <mergeCell ref="V30:Y30"/>
    <mergeCell ref="Z30:AC30"/>
    <mergeCell ref="C31:E31"/>
    <mergeCell ref="F31:U31"/>
    <mergeCell ref="V31:Y31"/>
    <mergeCell ref="Z31:AC31"/>
    <mergeCell ref="C33:E33"/>
    <mergeCell ref="F33:U33"/>
    <mergeCell ref="V33:Y33"/>
    <mergeCell ref="Z33:AC33"/>
    <mergeCell ref="C34:E34"/>
    <mergeCell ref="F34:U34"/>
    <mergeCell ref="V34:Y34"/>
    <mergeCell ref="Z34:AC34"/>
    <mergeCell ref="C32:E32"/>
    <mergeCell ref="F32:U32"/>
    <mergeCell ref="V32:Y32"/>
    <mergeCell ref="Z32:AC32"/>
    <mergeCell ref="C35:E35"/>
    <mergeCell ref="F35:U35"/>
    <mergeCell ref="V35:Y35"/>
    <mergeCell ref="Z35:AC35"/>
    <mergeCell ref="C37:E37"/>
    <mergeCell ref="F37:U37"/>
    <mergeCell ref="V37:Y37"/>
    <mergeCell ref="Z37:AC37"/>
    <mergeCell ref="C36:E36"/>
    <mergeCell ref="F36:U36"/>
    <mergeCell ref="V36:Y36"/>
    <mergeCell ref="Z36:AC36"/>
    <mergeCell ref="C38:E38"/>
    <mergeCell ref="F38:U38"/>
    <mergeCell ref="V38:Y38"/>
    <mergeCell ref="Z38:AC38"/>
    <mergeCell ref="C39:E39"/>
    <mergeCell ref="F39:U39"/>
    <mergeCell ref="V39:Y39"/>
    <mergeCell ref="Z39:AC39"/>
    <mergeCell ref="C40:E40"/>
    <mergeCell ref="F40:U40"/>
    <mergeCell ref="V40:Y40"/>
    <mergeCell ref="Z40:AC40"/>
    <mergeCell ref="C41:E41"/>
    <mergeCell ref="F41:U41"/>
    <mergeCell ref="V41:Y41"/>
    <mergeCell ref="Z41:AC41"/>
    <mergeCell ref="C42:E42"/>
    <mergeCell ref="G42:I42"/>
    <mergeCell ref="J42:K42"/>
    <mergeCell ref="L42:Q42"/>
    <mergeCell ref="R42:S42"/>
    <mergeCell ref="T42:U42"/>
    <mergeCell ref="V42:Y42"/>
    <mergeCell ref="Z42:AC42"/>
    <mergeCell ref="C43:E43"/>
    <mergeCell ref="F43:H43"/>
    <mergeCell ref="J43:N43"/>
    <mergeCell ref="O43:P43"/>
    <mergeCell ref="Q43:R43"/>
    <mergeCell ref="S43:T43"/>
    <mergeCell ref="V43:Y43"/>
    <mergeCell ref="Z43:AC43"/>
    <mergeCell ref="C44:E44"/>
    <mergeCell ref="F44:U44"/>
    <mergeCell ref="V44:Y44"/>
    <mergeCell ref="Z44:AC44"/>
    <mergeCell ref="B48:U48"/>
    <mergeCell ref="B49:U49"/>
    <mergeCell ref="V48:AC48"/>
    <mergeCell ref="V49:AC49"/>
    <mergeCell ref="B50:U50"/>
    <mergeCell ref="B51:U51"/>
    <mergeCell ref="V50:AC50"/>
    <mergeCell ref="V51:AC51"/>
    <mergeCell ref="C45:E45"/>
    <mergeCell ref="F45:U45"/>
    <mergeCell ref="V45:Y45"/>
    <mergeCell ref="Z45:AC45"/>
    <mergeCell ref="C46:E46"/>
    <mergeCell ref="F46:U46"/>
    <mergeCell ref="V46:Y46"/>
    <mergeCell ref="Z46:AC46"/>
    <mergeCell ref="B47:U47"/>
    <mergeCell ref="V47:Y47"/>
    <mergeCell ref="Z47:AC47"/>
  </mergeCells>
  <phoneticPr fontId="3" type="noConversion"/>
  <pageMargins left="0.78740157480314965" right="0.78740157480314965" top="0.98425196850393704" bottom="0.98425196850393704" header="0.51181102362204722" footer="0.51181102362204722"/>
  <pageSetup paperSize="10" scale="85" orientation="portrait" horizontalDpi="4294967292" verticalDpi="4294967292" r:id="rId1"/>
  <headerFooter alignWithMargins="0">
    <oddFooter>&amp;C&amp;8Contrat Architecte / Promoteur pour travaux neufs - &amp;"Arial,Gras"&amp;KFF0000Annexe financière "au temps à passer "&amp;"Arial,Normal"&amp;K000000 28/02/2013 - page 1/2</oddFooter>
  </headerFooter>
  <rowBreaks count="1" manualBreakCount="1">
    <brk id="50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zoomScaleNormal="100" workbookViewId="0">
      <selection activeCell="AA42" sqref="AA42:AE42"/>
    </sheetView>
  </sheetViews>
  <sheetFormatPr baseColWidth="10" defaultColWidth="2.75" defaultRowHeight="14.25" x14ac:dyDescent="0.2"/>
  <cols>
    <col min="1" max="21" width="2.75" customWidth="1"/>
    <col min="22" max="22" width="3.125" customWidth="1"/>
    <col min="23" max="24" width="2.75" customWidth="1"/>
    <col min="25" max="25" width="5.25" customWidth="1"/>
    <col min="27" max="29" width="2.75" customWidth="1"/>
    <col min="42" max="42" width="5.875" bestFit="1" customWidth="1"/>
  </cols>
  <sheetData>
    <row r="1" spans="1:29" ht="6" customHeight="1" x14ac:dyDescent="0.2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6" customHeight="1" x14ac:dyDescent="0.2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ht="15" x14ac:dyDescent="0.25">
      <c r="B3" s="29">
        <v>2</v>
      </c>
      <c r="C3" s="197" t="s">
        <v>21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28"/>
      <c r="O3" s="28"/>
      <c r="P3" s="110" t="s">
        <v>55</v>
      </c>
      <c r="Q3" s="110"/>
      <c r="R3" s="110"/>
      <c r="S3" s="110"/>
      <c r="T3" s="110"/>
      <c r="U3" s="110"/>
      <c r="V3" s="110"/>
      <c r="W3" s="105"/>
      <c r="X3" s="106"/>
      <c r="Y3" s="106"/>
      <c r="Z3" s="107"/>
      <c r="AA3" s="8" t="s">
        <v>56</v>
      </c>
      <c r="AB3" s="28"/>
      <c r="AC3" s="28"/>
    </row>
    <row r="4" spans="1:29" ht="40.9" customHeight="1" x14ac:dyDescent="0.2">
      <c r="A4" s="18"/>
      <c r="B4" s="222" t="s">
        <v>57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4"/>
      <c r="V4" s="225" t="s">
        <v>22</v>
      </c>
      <c r="W4" s="226"/>
      <c r="X4" s="226"/>
      <c r="Y4" s="227"/>
      <c r="Z4" s="225" t="s">
        <v>90</v>
      </c>
      <c r="AA4" s="226"/>
      <c r="AB4" s="226"/>
      <c r="AC4" s="227"/>
    </row>
    <row r="5" spans="1:29" ht="15" customHeight="1" x14ac:dyDescent="0.2">
      <c r="A5" s="173"/>
      <c r="B5" s="39"/>
      <c r="C5" s="163" t="s">
        <v>110</v>
      </c>
      <c r="D5" s="164"/>
      <c r="E5" s="165"/>
      <c r="F5" s="194" t="s">
        <v>111</v>
      </c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6"/>
      <c r="V5" s="204"/>
      <c r="W5" s="205"/>
      <c r="X5" s="205"/>
      <c r="Y5" s="206"/>
      <c r="Z5" s="204" t="str">
        <f>IF(B5="x",($W$3*V5),"")</f>
        <v/>
      </c>
      <c r="AA5" s="205"/>
      <c r="AB5" s="205"/>
      <c r="AC5" s="206"/>
    </row>
    <row r="6" spans="1:29" ht="15" customHeight="1" x14ac:dyDescent="0.2">
      <c r="A6" s="173"/>
      <c r="B6" s="40"/>
      <c r="C6" s="163" t="s">
        <v>23</v>
      </c>
      <c r="D6" s="164"/>
      <c r="E6" s="165"/>
      <c r="F6" s="194" t="s">
        <v>24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6"/>
      <c r="V6" s="134"/>
      <c r="W6" s="135"/>
      <c r="X6" s="135"/>
      <c r="Y6" s="136"/>
      <c r="Z6" s="134" t="str">
        <f>IF(B6="x",($W$3*V6),"")</f>
        <v/>
      </c>
      <c r="AA6" s="135"/>
      <c r="AB6" s="135"/>
      <c r="AC6" s="136"/>
    </row>
    <row r="7" spans="1:29" ht="15" x14ac:dyDescent="0.2">
      <c r="A7" s="173"/>
      <c r="B7" s="12"/>
      <c r="C7" s="146"/>
      <c r="D7" s="147"/>
      <c r="E7" s="148"/>
      <c r="F7" s="198" t="s">
        <v>68</v>
      </c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200"/>
      <c r="V7" s="170"/>
      <c r="W7" s="171"/>
      <c r="X7" s="171"/>
      <c r="Y7" s="172"/>
      <c r="Z7" s="134" t="str">
        <f>IF(B7="x",($W$3*V7),"")</f>
        <v/>
      </c>
      <c r="AA7" s="135"/>
      <c r="AB7" s="135"/>
      <c r="AC7" s="136"/>
    </row>
    <row r="8" spans="1:29" ht="15" x14ac:dyDescent="0.2">
      <c r="A8" s="173"/>
      <c r="B8" s="10"/>
      <c r="C8" s="163" t="s">
        <v>25</v>
      </c>
      <c r="D8" s="164"/>
      <c r="E8" s="165"/>
      <c r="F8" s="194" t="s">
        <v>26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6"/>
      <c r="V8" s="137"/>
      <c r="W8" s="138"/>
      <c r="X8" s="138"/>
      <c r="Y8" s="139"/>
      <c r="Z8" s="137"/>
      <c r="AA8" s="138"/>
      <c r="AB8" s="138"/>
      <c r="AC8" s="139"/>
    </row>
    <row r="9" spans="1:29" ht="15" x14ac:dyDescent="0.2">
      <c r="A9" s="173"/>
      <c r="B9" s="11"/>
      <c r="C9" s="154"/>
      <c r="D9" s="155"/>
      <c r="E9" s="156"/>
      <c r="F9" s="157" t="s">
        <v>68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9"/>
      <c r="V9" s="213"/>
      <c r="W9" s="214"/>
      <c r="X9" s="214"/>
      <c r="Y9" s="215"/>
      <c r="Z9" s="134" t="str">
        <f>IF(B9="x",($W$3*V9),"")</f>
        <v/>
      </c>
      <c r="AA9" s="135"/>
      <c r="AB9" s="135"/>
      <c r="AC9" s="136"/>
    </row>
    <row r="10" spans="1:29" ht="15" x14ac:dyDescent="0.2">
      <c r="A10" s="173"/>
      <c r="B10" s="12"/>
      <c r="C10" s="146"/>
      <c r="D10" s="147"/>
      <c r="E10" s="148"/>
      <c r="F10" s="198" t="s">
        <v>27</v>
      </c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200"/>
      <c r="V10" s="201"/>
      <c r="W10" s="202"/>
      <c r="X10" s="202"/>
      <c r="Y10" s="203"/>
      <c r="Z10" s="140" t="str">
        <f>IF(B10="x",($W$3*V10),"")</f>
        <v/>
      </c>
      <c r="AA10" s="141"/>
      <c r="AB10" s="141"/>
      <c r="AC10" s="142"/>
    </row>
    <row r="11" spans="1:29" ht="15" x14ac:dyDescent="0.2">
      <c r="A11" s="18"/>
      <c r="B11" s="13"/>
      <c r="C11" s="188" t="s">
        <v>28</v>
      </c>
      <c r="D11" s="189"/>
      <c r="E11" s="190"/>
      <c r="F11" s="191" t="s">
        <v>29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3"/>
      <c r="V11" s="56"/>
      <c r="W11" s="57"/>
      <c r="X11" s="57"/>
      <c r="Y11" s="58"/>
      <c r="Z11" s="56" t="str">
        <f>IF(B11="x",($W$3*V11),"")</f>
        <v/>
      </c>
      <c r="AA11" s="57"/>
      <c r="AB11" s="57"/>
      <c r="AC11" s="58"/>
    </row>
    <row r="12" spans="1:29" ht="15" x14ac:dyDescent="0.2">
      <c r="A12" s="173"/>
      <c r="B12" s="10"/>
      <c r="C12" s="163" t="s">
        <v>30</v>
      </c>
      <c r="D12" s="164"/>
      <c r="E12" s="165"/>
      <c r="F12" s="194" t="s">
        <v>31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6"/>
      <c r="V12" s="143"/>
      <c r="W12" s="144"/>
      <c r="X12" s="144"/>
      <c r="Y12" s="145"/>
      <c r="Z12" s="143"/>
      <c r="AA12" s="144"/>
      <c r="AB12" s="144"/>
      <c r="AC12" s="145"/>
    </row>
    <row r="13" spans="1:29" ht="15" x14ac:dyDescent="0.2">
      <c r="A13" s="173"/>
      <c r="B13" s="11"/>
      <c r="C13" s="154"/>
      <c r="D13" s="155"/>
      <c r="E13" s="156"/>
      <c r="F13" s="157" t="s">
        <v>68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9"/>
      <c r="V13" s="134"/>
      <c r="W13" s="135"/>
      <c r="X13" s="135"/>
      <c r="Y13" s="136"/>
      <c r="Z13" s="134" t="str">
        <f>IF(B13="x",($W$3*V13),"")</f>
        <v/>
      </c>
      <c r="AA13" s="135"/>
      <c r="AB13" s="135"/>
      <c r="AC13" s="136"/>
    </row>
    <row r="14" spans="1:29" ht="15" x14ac:dyDescent="0.2">
      <c r="A14" s="173"/>
      <c r="B14" s="12"/>
      <c r="C14" s="146"/>
      <c r="D14" s="147"/>
      <c r="E14" s="148"/>
      <c r="F14" s="198" t="s">
        <v>81</v>
      </c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200"/>
      <c r="V14" s="170"/>
      <c r="W14" s="171"/>
      <c r="X14" s="171"/>
      <c r="Y14" s="172"/>
      <c r="Z14" s="134" t="str">
        <f>IF(B14="x",($W$3*V14),"")</f>
        <v/>
      </c>
      <c r="AA14" s="135"/>
      <c r="AB14" s="135"/>
      <c r="AC14" s="136"/>
    </row>
    <row r="15" spans="1:29" ht="15" x14ac:dyDescent="0.2">
      <c r="A15" s="18"/>
      <c r="B15" s="13"/>
      <c r="C15" s="188" t="s">
        <v>32</v>
      </c>
      <c r="D15" s="189"/>
      <c r="E15" s="190"/>
      <c r="F15" s="191" t="s">
        <v>33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3"/>
      <c r="V15" s="170"/>
      <c r="W15" s="171"/>
      <c r="X15" s="171"/>
      <c r="Y15" s="172"/>
      <c r="Z15" s="56" t="str">
        <f>IF(B15="x",($W$3*V15),"")</f>
        <v/>
      </c>
      <c r="AA15" s="57"/>
      <c r="AB15" s="57"/>
      <c r="AC15" s="58"/>
    </row>
    <row r="16" spans="1:29" ht="15" x14ac:dyDescent="0.2">
      <c r="A16" s="173"/>
      <c r="B16" s="10"/>
      <c r="C16" s="163" t="s">
        <v>34</v>
      </c>
      <c r="D16" s="164"/>
      <c r="E16" s="165"/>
      <c r="F16" s="216" t="s">
        <v>35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8"/>
      <c r="V16" s="167"/>
      <c r="W16" s="168"/>
      <c r="X16" s="168"/>
      <c r="Y16" s="169"/>
      <c r="Z16" s="167"/>
      <c r="AA16" s="168"/>
      <c r="AB16" s="168"/>
      <c r="AC16" s="169"/>
    </row>
    <row r="17" spans="1:33" ht="15" x14ac:dyDescent="0.2">
      <c r="A17" s="173"/>
      <c r="B17" s="12"/>
      <c r="C17" s="146"/>
      <c r="D17" s="147"/>
      <c r="E17" s="148"/>
      <c r="F17" s="21"/>
      <c r="G17" s="185" t="s">
        <v>4</v>
      </c>
      <c r="H17" s="186"/>
      <c r="I17" s="186"/>
      <c r="J17" s="187"/>
      <c r="K17" s="71"/>
      <c r="L17" s="72"/>
      <c r="M17" s="185" t="s">
        <v>36</v>
      </c>
      <c r="N17" s="186"/>
      <c r="O17" s="186"/>
      <c r="P17" s="186"/>
      <c r="Q17" s="71"/>
      <c r="R17" s="72"/>
      <c r="S17" s="19" t="s">
        <v>6</v>
      </c>
      <c r="T17" s="19"/>
      <c r="U17" s="20"/>
      <c r="V17" s="160">
        <f>SUM(F17*K17*Q17)</f>
        <v>0</v>
      </c>
      <c r="W17" s="161"/>
      <c r="X17" s="161"/>
      <c r="Y17" s="162"/>
      <c r="Z17" s="160">
        <f>+V17*W3</f>
        <v>0</v>
      </c>
      <c r="AA17" s="161"/>
      <c r="AB17" s="161"/>
      <c r="AC17" s="162"/>
    </row>
    <row r="18" spans="1:33" ht="15" x14ac:dyDescent="0.2">
      <c r="A18" s="33"/>
      <c r="B18" s="38"/>
      <c r="C18" s="188" t="s">
        <v>108</v>
      </c>
      <c r="D18" s="189"/>
      <c r="E18" s="190"/>
      <c r="F18" s="228" t="s">
        <v>109</v>
      </c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30"/>
      <c r="V18" s="316"/>
      <c r="W18" s="317"/>
      <c r="X18" s="317"/>
      <c r="Y18" s="318"/>
      <c r="Z18" s="56" t="str">
        <f>IF(B18="x",($W$3*V18),"")</f>
        <v/>
      </c>
      <c r="AA18" s="57"/>
      <c r="AB18" s="57"/>
      <c r="AC18" s="58"/>
    </row>
    <row r="19" spans="1:33" ht="15" x14ac:dyDescent="0.2">
      <c r="A19" s="173"/>
      <c r="B19" s="10"/>
      <c r="C19" s="163" t="s">
        <v>37</v>
      </c>
      <c r="D19" s="164"/>
      <c r="E19" s="165"/>
      <c r="F19" s="179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1"/>
      <c r="V19" s="182"/>
      <c r="W19" s="183"/>
      <c r="X19" s="183"/>
      <c r="Y19" s="184"/>
      <c r="Z19" s="204" t="str">
        <f>IF(B19="x",($W$3*V19),"")</f>
        <v/>
      </c>
      <c r="AA19" s="205"/>
      <c r="AB19" s="205"/>
      <c r="AC19" s="206"/>
    </row>
    <row r="20" spans="1:33" ht="15" x14ac:dyDescent="0.2">
      <c r="A20" s="173"/>
      <c r="B20" s="11"/>
      <c r="C20" s="154"/>
      <c r="D20" s="155"/>
      <c r="E20" s="156"/>
      <c r="F20" s="233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5"/>
      <c r="V20" s="134"/>
      <c r="W20" s="135"/>
      <c r="X20" s="135"/>
      <c r="Y20" s="136"/>
      <c r="Z20" s="134" t="str">
        <f>IF(B20="x",($W$3*V20),"")</f>
        <v/>
      </c>
      <c r="AA20" s="135"/>
      <c r="AB20" s="135"/>
      <c r="AC20" s="136"/>
    </row>
    <row r="21" spans="1:33" ht="15" x14ac:dyDescent="0.2">
      <c r="A21" s="173"/>
      <c r="B21" s="22"/>
      <c r="C21" s="146"/>
      <c r="D21" s="147"/>
      <c r="E21" s="148"/>
      <c r="F21" s="176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8"/>
      <c r="V21" s="140"/>
      <c r="W21" s="141"/>
      <c r="X21" s="141"/>
      <c r="Y21" s="142"/>
      <c r="Z21" s="140" t="str">
        <f>IF(B21="x",($W$3*V21),"")</f>
        <v/>
      </c>
      <c r="AA21" s="141"/>
      <c r="AB21" s="141"/>
      <c r="AC21" s="142"/>
    </row>
    <row r="22" spans="1:33" x14ac:dyDescent="0.2">
      <c r="A22" s="173"/>
      <c r="B22" s="174" t="s">
        <v>16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53">
        <f>SUM(V5:Y21)</f>
        <v>0</v>
      </c>
      <c r="W22" s="153"/>
      <c r="X22" s="153"/>
      <c r="Y22" s="153"/>
      <c r="Z22" s="153">
        <f>SUM(Z5:AC21)</f>
        <v>0</v>
      </c>
      <c r="AA22" s="153"/>
      <c r="AB22" s="153"/>
      <c r="AC22" s="153"/>
    </row>
    <row r="23" spans="1:33" x14ac:dyDescent="0.2">
      <c r="A23" s="173"/>
      <c r="B23" s="41" t="s">
        <v>17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237">
        <f>+W3</f>
        <v>0</v>
      </c>
      <c r="W23" s="237"/>
      <c r="X23" s="237"/>
      <c r="Y23" s="237"/>
      <c r="Z23" s="237"/>
      <c r="AA23" s="237"/>
      <c r="AB23" s="237"/>
      <c r="AC23" s="237"/>
    </row>
    <row r="24" spans="1:33" x14ac:dyDescent="0.2">
      <c r="A24" s="173"/>
      <c r="B24" s="41" t="s">
        <v>18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236">
        <f>V22*V23</f>
        <v>0</v>
      </c>
      <c r="W24" s="236"/>
      <c r="X24" s="236"/>
      <c r="Y24" s="236"/>
      <c r="Z24" s="236"/>
      <c r="AA24" s="236"/>
      <c r="AB24" s="236"/>
      <c r="AC24" s="236"/>
    </row>
    <row r="25" spans="1:33" x14ac:dyDescent="0.2">
      <c r="A25" s="173"/>
      <c r="B25" s="41" t="s">
        <v>19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237">
        <v>20</v>
      </c>
      <c r="W25" s="237"/>
      <c r="X25" s="237"/>
      <c r="Y25" s="237"/>
      <c r="Z25" s="237"/>
      <c r="AA25" s="237"/>
      <c r="AB25" s="237"/>
      <c r="AC25" s="237"/>
    </row>
    <row r="26" spans="1:33" x14ac:dyDescent="0.2">
      <c r="A26" s="173"/>
      <c r="B26" s="49" t="s">
        <v>20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46">
        <f>V24+(V24*V25%)</f>
        <v>0</v>
      </c>
      <c r="W26" s="47"/>
      <c r="X26" s="47"/>
      <c r="Y26" s="47"/>
      <c r="Z26" s="47"/>
      <c r="AA26" s="47"/>
      <c r="AB26" s="47"/>
      <c r="AC26" s="48"/>
    </row>
    <row r="27" spans="1:33" x14ac:dyDescent="0.2">
      <c r="A27" s="18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2"/>
      <c r="W27" s="232"/>
      <c r="X27" s="232"/>
      <c r="Y27" s="232"/>
    </row>
    <row r="28" spans="1:33" ht="15" x14ac:dyDescent="0.25">
      <c r="A28" s="18"/>
      <c r="B28" s="29">
        <v>3</v>
      </c>
      <c r="C28" s="104" t="s">
        <v>97</v>
      </c>
      <c r="D28" s="104"/>
      <c r="E28" s="104"/>
      <c r="F28" s="104"/>
      <c r="G28" s="10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30" spans="1:33" x14ac:dyDescent="0.2">
      <c r="B30" s="191" t="s">
        <v>38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3"/>
      <c r="R30" s="188" t="s">
        <v>39</v>
      </c>
      <c r="S30" s="189"/>
      <c r="T30" s="189"/>
      <c r="U30" s="189"/>
      <c r="V30" s="190"/>
      <c r="W30" s="219" t="s">
        <v>40</v>
      </c>
      <c r="X30" s="220"/>
      <c r="Y30" s="220"/>
      <c r="Z30" s="221"/>
      <c r="AA30" s="188" t="s">
        <v>91</v>
      </c>
      <c r="AB30" s="189"/>
      <c r="AC30" s="189"/>
      <c r="AD30" s="189"/>
      <c r="AE30" s="189"/>
      <c r="AF30" s="189"/>
      <c r="AG30" s="190"/>
    </row>
    <row r="31" spans="1:33" x14ac:dyDescent="0.2">
      <c r="B31" s="207" t="s">
        <v>41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9"/>
      <c r="R31" s="210"/>
      <c r="S31" s="211"/>
      <c r="T31" s="211"/>
      <c r="U31" s="211"/>
      <c r="V31" s="212"/>
      <c r="W31" s="210"/>
      <c r="X31" s="211"/>
      <c r="Y31" s="211"/>
      <c r="Z31" s="212"/>
      <c r="AA31" s="238">
        <f>+R31*W31</f>
        <v>0</v>
      </c>
      <c r="AB31" s="239"/>
      <c r="AC31" s="239"/>
      <c r="AD31" s="239"/>
      <c r="AE31" s="239"/>
      <c r="AF31" s="240" t="s">
        <v>92</v>
      </c>
      <c r="AG31" s="241"/>
    </row>
    <row r="32" spans="1:33" x14ac:dyDescent="0.2">
      <c r="B32" s="157" t="s">
        <v>42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242"/>
      <c r="N32" s="243"/>
      <c r="O32" s="244" t="s">
        <v>43</v>
      </c>
      <c r="P32" s="158"/>
      <c r="Q32" s="159"/>
      <c r="R32" s="245"/>
      <c r="S32" s="246"/>
      <c r="T32" s="246"/>
      <c r="U32" s="246"/>
      <c r="V32" s="23" t="s">
        <v>44</v>
      </c>
      <c r="W32" s="247"/>
      <c r="X32" s="248"/>
      <c r="Y32" s="249" t="s">
        <v>45</v>
      </c>
      <c r="Z32" s="250"/>
      <c r="AA32" s="238">
        <f>+M32*R32*W32</f>
        <v>0</v>
      </c>
      <c r="AB32" s="239"/>
      <c r="AC32" s="239"/>
      <c r="AD32" s="239"/>
      <c r="AE32" s="239"/>
      <c r="AF32" s="240" t="s">
        <v>92</v>
      </c>
      <c r="AG32" s="241"/>
    </row>
    <row r="33" spans="2:33" x14ac:dyDescent="0.2">
      <c r="B33" s="157" t="s">
        <v>46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242"/>
      <c r="N33" s="243"/>
      <c r="O33" s="257" t="s">
        <v>43</v>
      </c>
      <c r="P33" s="258"/>
      <c r="Q33" s="259"/>
      <c r="R33" s="245"/>
      <c r="S33" s="246"/>
      <c r="T33" s="246"/>
      <c r="U33" s="246"/>
      <c r="V33" s="23" t="s">
        <v>44</v>
      </c>
      <c r="W33" s="260">
        <v>0</v>
      </c>
      <c r="X33" s="261"/>
      <c r="Y33" s="249" t="s">
        <v>45</v>
      </c>
      <c r="Z33" s="250"/>
      <c r="AA33" s="238">
        <f>+M33*R33*W33</f>
        <v>0</v>
      </c>
      <c r="AB33" s="239"/>
      <c r="AC33" s="239"/>
      <c r="AD33" s="239"/>
      <c r="AE33" s="239"/>
      <c r="AF33" s="240" t="s">
        <v>92</v>
      </c>
      <c r="AG33" s="241"/>
    </row>
    <row r="34" spans="2:33" x14ac:dyDescent="0.2">
      <c r="B34" s="251" t="s">
        <v>47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3"/>
      <c r="R34" s="254"/>
      <c r="S34" s="255"/>
      <c r="T34" s="255"/>
      <c r="U34" s="255"/>
      <c r="V34" s="256"/>
      <c r="W34" s="254"/>
      <c r="X34" s="255"/>
      <c r="Y34" s="255"/>
      <c r="Z34" s="256"/>
      <c r="AA34" s="238">
        <f>+R34*W34</f>
        <v>0</v>
      </c>
      <c r="AB34" s="239"/>
      <c r="AC34" s="239"/>
      <c r="AD34" s="239"/>
      <c r="AE34" s="239"/>
      <c r="AF34" s="240" t="s">
        <v>92</v>
      </c>
      <c r="AG34" s="241"/>
    </row>
    <row r="35" spans="2:33" x14ac:dyDescent="0.2">
      <c r="B35" s="267" t="s">
        <v>48</v>
      </c>
      <c r="C35" s="268"/>
      <c r="D35" s="268"/>
      <c r="E35" s="268"/>
      <c r="F35" s="268"/>
      <c r="G35" s="242"/>
      <c r="H35" s="243"/>
      <c r="I35" s="269" t="s">
        <v>49</v>
      </c>
      <c r="J35" s="270"/>
      <c r="K35" s="270"/>
      <c r="L35" s="271"/>
      <c r="M35" s="242"/>
      <c r="N35" s="243"/>
      <c r="O35" s="270" t="s">
        <v>6</v>
      </c>
      <c r="P35" s="270"/>
      <c r="Q35" s="272"/>
      <c r="R35" s="273">
        <f>+G35*M35</f>
        <v>0</v>
      </c>
      <c r="S35" s="274"/>
      <c r="T35" s="274"/>
      <c r="U35" s="274"/>
      <c r="V35" s="275"/>
      <c r="W35" s="262"/>
      <c r="X35" s="263"/>
      <c r="Y35" s="263"/>
      <c r="Z35" s="264"/>
      <c r="AA35" s="238">
        <f>+R35*W35</f>
        <v>0</v>
      </c>
      <c r="AB35" s="239"/>
      <c r="AC35" s="239"/>
      <c r="AD35" s="239"/>
      <c r="AE35" s="239"/>
      <c r="AF35" s="240" t="s">
        <v>92</v>
      </c>
      <c r="AG35" s="241"/>
    </row>
    <row r="36" spans="2:33" x14ac:dyDescent="0.2">
      <c r="B36" s="251" t="s">
        <v>50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6"/>
      <c r="R36" s="254"/>
      <c r="S36" s="255"/>
      <c r="T36" s="255"/>
      <c r="U36" s="255"/>
      <c r="V36" s="256"/>
      <c r="W36" s="262"/>
      <c r="X36" s="263"/>
      <c r="Y36" s="263"/>
      <c r="Z36" s="264"/>
      <c r="AA36" s="238">
        <f>+R36*W36</f>
        <v>0</v>
      </c>
      <c r="AB36" s="239"/>
      <c r="AC36" s="239"/>
      <c r="AD36" s="239"/>
      <c r="AE36" s="239"/>
      <c r="AF36" s="240" t="s">
        <v>92</v>
      </c>
      <c r="AG36" s="241"/>
    </row>
    <row r="37" spans="2:33" ht="15" x14ac:dyDescent="0.2">
      <c r="B37" s="290" t="s">
        <v>93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2"/>
      <c r="R37" s="254"/>
      <c r="S37" s="293"/>
      <c r="T37" s="293"/>
      <c r="U37" s="293"/>
      <c r="V37" s="294"/>
      <c r="W37" s="262"/>
      <c r="X37" s="295"/>
      <c r="Y37" s="295"/>
      <c r="Z37" s="296"/>
      <c r="AA37" s="30"/>
      <c r="AB37" s="17"/>
      <c r="AC37" s="17"/>
      <c r="AD37" s="17"/>
      <c r="AE37" s="17"/>
      <c r="AF37" s="31"/>
      <c r="AG37" s="32"/>
    </row>
    <row r="38" spans="2:33" x14ac:dyDescent="0.2">
      <c r="B38" s="251" t="s">
        <v>94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3"/>
      <c r="R38" s="254"/>
      <c r="S38" s="255"/>
      <c r="T38" s="255"/>
      <c r="U38" s="255"/>
      <c r="V38" s="256"/>
      <c r="W38" s="262"/>
      <c r="X38" s="263"/>
      <c r="Y38" s="263"/>
      <c r="Z38" s="264"/>
      <c r="AA38" s="238">
        <f>+R38*W38</f>
        <v>0</v>
      </c>
      <c r="AB38" s="239"/>
      <c r="AC38" s="239"/>
      <c r="AD38" s="239"/>
      <c r="AE38" s="239"/>
      <c r="AF38" s="240" t="s">
        <v>92</v>
      </c>
      <c r="AG38" s="241"/>
    </row>
    <row r="39" spans="2:33" x14ac:dyDescent="0.2">
      <c r="B39" s="157" t="s">
        <v>51</v>
      </c>
      <c r="C39" s="158"/>
      <c r="D39" s="158"/>
      <c r="E39" s="158"/>
      <c r="F39" s="287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9"/>
      <c r="R39" s="254"/>
      <c r="S39" s="255"/>
      <c r="T39" s="255"/>
      <c r="U39" s="255"/>
      <c r="V39" s="256"/>
      <c r="W39" s="262"/>
      <c r="X39" s="263"/>
      <c r="Y39" s="263"/>
      <c r="Z39" s="264"/>
      <c r="AA39" s="238">
        <f>+R39*W39</f>
        <v>0</v>
      </c>
      <c r="AB39" s="239"/>
      <c r="AC39" s="239"/>
      <c r="AD39" s="239"/>
      <c r="AE39" s="239"/>
      <c r="AF39" s="240" t="s">
        <v>92</v>
      </c>
      <c r="AG39" s="241"/>
    </row>
    <row r="40" spans="2:33" x14ac:dyDescent="0.2">
      <c r="B40" s="286"/>
      <c r="C40" s="110"/>
      <c r="D40" s="110"/>
      <c r="E40" s="110"/>
      <c r="F40" s="303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5"/>
      <c r="R40" s="306"/>
      <c r="S40" s="307"/>
      <c r="T40" s="307"/>
      <c r="U40" s="307"/>
      <c r="V40" s="308"/>
      <c r="W40" s="309"/>
      <c r="X40" s="310"/>
      <c r="Y40" s="310"/>
      <c r="Z40" s="311"/>
      <c r="AA40" s="312">
        <f>+R40*W40</f>
        <v>0</v>
      </c>
      <c r="AB40" s="313"/>
      <c r="AC40" s="313"/>
      <c r="AD40" s="313"/>
      <c r="AE40" s="313"/>
      <c r="AF40" s="314" t="s">
        <v>92</v>
      </c>
      <c r="AG40" s="315"/>
    </row>
    <row r="41" spans="2:33" x14ac:dyDescent="0.2">
      <c r="B41" s="277" t="s">
        <v>52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9">
        <f>SUM(AA31:AF40)</f>
        <v>0</v>
      </c>
      <c r="AB41" s="280"/>
      <c r="AC41" s="280"/>
      <c r="AD41" s="280"/>
      <c r="AE41" s="280"/>
      <c r="AF41" s="232" t="s">
        <v>92</v>
      </c>
      <c r="AG41" s="281"/>
    </row>
    <row r="42" spans="2:33" x14ac:dyDescent="0.2">
      <c r="B42" s="41" t="s">
        <v>19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282">
        <v>20</v>
      </c>
      <c r="AB42" s="283"/>
      <c r="AC42" s="283"/>
      <c r="AD42" s="283"/>
      <c r="AE42" s="283"/>
      <c r="AF42" s="284" t="s">
        <v>95</v>
      </c>
      <c r="AG42" s="285"/>
    </row>
    <row r="43" spans="2:33" x14ac:dyDescent="0.2">
      <c r="B43" s="298" t="s">
        <v>0</v>
      </c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62">
        <f>(AA41+(AA41*AA42%))</f>
        <v>0</v>
      </c>
      <c r="AB43" s="300"/>
      <c r="AC43" s="300"/>
      <c r="AD43" s="300"/>
      <c r="AE43" s="300"/>
      <c r="AF43" s="301" t="s">
        <v>96</v>
      </c>
      <c r="AG43" s="302"/>
    </row>
    <row r="44" spans="2:33" ht="6" customHeight="1" x14ac:dyDescent="0.2"/>
    <row r="45" spans="2:33" x14ac:dyDescent="0.2">
      <c r="B45" s="276" t="s">
        <v>1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</row>
    <row r="46" spans="2:33" x14ac:dyDescent="0.2">
      <c r="B46" s="297" t="s">
        <v>2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</row>
    <row r="47" spans="2:33" x14ac:dyDescent="0.2"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</row>
    <row r="48" spans="2:33" x14ac:dyDescent="0.2">
      <c r="B48" s="34" t="s">
        <v>100</v>
      </c>
      <c r="C48" s="34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2"/>
      <c r="Q48" s="34" t="s">
        <v>101</v>
      </c>
      <c r="R48" s="150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2"/>
    </row>
    <row r="49" spans="2:33" x14ac:dyDescent="0.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2:33" x14ac:dyDescent="0.2">
      <c r="B50" s="166" t="s">
        <v>103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34"/>
      <c r="R50" s="34"/>
      <c r="S50" s="166" t="s">
        <v>102</v>
      </c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</row>
    <row r="51" spans="2:33" x14ac:dyDescent="0.2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7"/>
      <c r="Q51" s="34"/>
      <c r="R51" s="34"/>
      <c r="S51" s="125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7"/>
    </row>
    <row r="52" spans="2:33" x14ac:dyDescent="0.2">
      <c r="B52" s="128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  <c r="Q52" s="35"/>
      <c r="R52" s="35"/>
      <c r="S52" s="128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30"/>
    </row>
    <row r="53" spans="2:33" x14ac:dyDescent="0.2">
      <c r="B53" s="128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  <c r="Q53" s="35"/>
      <c r="R53" s="35"/>
      <c r="S53" s="128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30"/>
    </row>
    <row r="54" spans="2:33" x14ac:dyDescent="0.2">
      <c r="B54" s="128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30"/>
      <c r="Q54" s="35"/>
      <c r="R54" s="35"/>
      <c r="S54" s="128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30"/>
    </row>
    <row r="55" spans="2:33" x14ac:dyDescent="0.2">
      <c r="B55" s="128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  <c r="Q55" s="35"/>
      <c r="R55" s="35"/>
      <c r="S55" s="128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30"/>
    </row>
    <row r="56" spans="2:33" x14ac:dyDescent="0.2">
      <c r="B56" s="128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30"/>
      <c r="Q56" s="35"/>
      <c r="R56" s="35"/>
      <c r="S56" s="128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30"/>
    </row>
    <row r="57" spans="2:33" x14ac:dyDescent="0.2">
      <c r="B57" s="128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0"/>
      <c r="Q57" s="35"/>
      <c r="R57" s="35"/>
      <c r="S57" s="128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30"/>
    </row>
    <row r="58" spans="2:33" x14ac:dyDescent="0.2"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3"/>
      <c r="Q58" s="36"/>
      <c r="R58" s="36"/>
      <c r="S58" s="131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3"/>
    </row>
  </sheetData>
  <mergeCells count="179">
    <mergeCell ref="Z18:AC18"/>
    <mergeCell ref="V18:Y18"/>
    <mergeCell ref="V6:Y6"/>
    <mergeCell ref="V23:AC23"/>
    <mergeCell ref="V13:Y13"/>
    <mergeCell ref="Z19:AC19"/>
    <mergeCell ref="Z20:AC20"/>
    <mergeCell ref="Z21:AC21"/>
    <mergeCell ref="V7:Y7"/>
    <mergeCell ref="V8:Y8"/>
    <mergeCell ref="B46:Y46"/>
    <mergeCell ref="B43:Z43"/>
    <mergeCell ref="AA43:AE43"/>
    <mergeCell ref="AF43:AG43"/>
    <mergeCell ref="F40:Q40"/>
    <mergeCell ref="R40:V40"/>
    <mergeCell ref="W40:Z40"/>
    <mergeCell ref="AA40:AE40"/>
    <mergeCell ref="AF40:AG40"/>
    <mergeCell ref="B1:AC2"/>
    <mergeCell ref="C28:G28"/>
    <mergeCell ref="B45:Y45"/>
    <mergeCell ref="B41:Z41"/>
    <mergeCell ref="AA41:AE41"/>
    <mergeCell ref="AF41:AG41"/>
    <mergeCell ref="B42:Z42"/>
    <mergeCell ref="AA42:AE42"/>
    <mergeCell ref="AF42:AG42"/>
    <mergeCell ref="B40:E40"/>
    <mergeCell ref="AA38:AE38"/>
    <mergeCell ref="AF38:AG38"/>
    <mergeCell ref="B39:E39"/>
    <mergeCell ref="F39:Q39"/>
    <mergeCell ref="R39:V39"/>
    <mergeCell ref="W39:Z39"/>
    <mergeCell ref="AA39:AE39"/>
    <mergeCell ref="AF39:AG39"/>
    <mergeCell ref="B37:Q37"/>
    <mergeCell ref="R37:V37"/>
    <mergeCell ref="W37:Z37"/>
    <mergeCell ref="B38:Q38"/>
    <mergeCell ref="R38:V38"/>
    <mergeCell ref="W38:Z38"/>
    <mergeCell ref="W35:Z35"/>
    <mergeCell ref="AA35:AE35"/>
    <mergeCell ref="AF35:AG35"/>
    <mergeCell ref="B36:Q36"/>
    <mergeCell ref="R36:V36"/>
    <mergeCell ref="W36:Z36"/>
    <mergeCell ref="AA36:AE36"/>
    <mergeCell ref="AF36:AG36"/>
    <mergeCell ref="B35:F35"/>
    <mergeCell ref="G35:H35"/>
    <mergeCell ref="I35:L35"/>
    <mergeCell ref="M35:N35"/>
    <mergeCell ref="O35:Q35"/>
    <mergeCell ref="R35:V35"/>
    <mergeCell ref="AA33:AE33"/>
    <mergeCell ref="AF33:AG33"/>
    <mergeCell ref="B34:Q34"/>
    <mergeCell ref="R34:V34"/>
    <mergeCell ref="W34:Z34"/>
    <mergeCell ref="AA34:AE34"/>
    <mergeCell ref="AF34:AG34"/>
    <mergeCell ref="B33:L33"/>
    <mergeCell ref="M33:N33"/>
    <mergeCell ref="O33:Q33"/>
    <mergeCell ref="R33:U33"/>
    <mergeCell ref="W33:X33"/>
    <mergeCell ref="Y33:Z33"/>
    <mergeCell ref="AA31:AE31"/>
    <mergeCell ref="AF31:AG31"/>
    <mergeCell ref="B32:L32"/>
    <mergeCell ref="M32:N32"/>
    <mergeCell ref="O32:Q32"/>
    <mergeCell ref="R32:U32"/>
    <mergeCell ref="W32:X32"/>
    <mergeCell ref="Y32:Z32"/>
    <mergeCell ref="AA32:AE32"/>
    <mergeCell ref="AF32:AG32"/>
    <mergeCell ref="B30:Q30"/>
    <mergeCell ref="R30:V30"/>
    <mergeCell ref="W30:Z30"/>
    <mergeCell ref="AA30:AG30"/>
    <mergeCell ref="B4:U4"/>
    <mergeCell ref="V4:Y4"/>
    <mergeCell ref="C18:E18"/>
    <mergeCell ref="F18:U18"/>
    <mergeCell ref="Z5:AC5"/>
    <mergeCell ref="Z6:AC6"/>
    <mergeCell ref="C8:E8"/>
    <mergeCell ref="Z4:AC4"/>
    <mergeCell ref="V16:Y16"/>
    <mergeCell ref="C14:E14"/>
    <mergeCell ref="F14:U14"/>
    <mergeCell ref="F11:U11"/>
    <mergeCell ref="B26:U26"/>
    <mergeCell ref="B27:Y27"/>
    <mergeCell ref="C20:E20"/>
    <mergeCell ref="F20:U20"/>
    <mergeCell ref="V20:Y20"/>
    <mergeCell ref="V24:AC24"/>
    <mergeCell ref="V25:AC25"/>
    <mergeCell ref="V26:AC26"/>
    <mergeCell ref="P3:V3"/>
    <mergeCell ref="W3:Z3"/>
    <mergeCell ref="C3:M3"/>
    <mergeCell ref="F10:U10"/>
    <mergeCell ref="V10:Y10"/>
    <mergeCell ref="C5:E5"/>
    <mergeCell ref="F5:U5"/>
    <mergeCell ref="V5:Y5"/>
    <mergeCell ref="B31:Q31"/>
    <mergeCell ref="R31:V31"/>
    <mergeCell ref="W31:Z31"/>
    <mergeCell ref="C7:E7"/>
    <mergeCell ref="F7:U7"/>
    <mergeCell ref="V11:Y11"/>
    <mergeCell ref="C12:E12"/>
    <mergeCell ref="F12:U12"/>
    <mergeCell ref="V12:Y12"/>
    <mergeCell ref="F8:U8"/>
    <mergeCell ref="F9:U9"/>
    <mergeCell ref="V9:Y9"/>
    <mergeCell ref="C10:E10"/>
    <mergeCell ref="V15:Y15"/>
    <mergeCell ref="C16:E16"/>
    <mergeCell ref="F16:U16"/>
    <mergeCell ref="A5:A7"/>
    <mergeCell ref="A8:A10"/>
    <mergeCell ref="A12:A14"/>
    <mergeCell ref="A16:A17"/>
    <mergeCell ref="G17:J17"/>
    <mergeCell ref="K17:L17"/>
    <mergeCell ref="C15:E15"/>
    <mergeCell ref="F15:U15"/>
    <mergeCell ref="C11:E11"/>
    <mergeCell ref="C9:E9"/>
    <mergeCell ref="C6:E6"/>
    <mergeCell ref="F6:U6"/>
    <mergeCell ref="B25:U25"/>
    <mergeCell ref="V14:Y14"/>
    <mergeCell ref="A19:A21"/>
    <mergeCell ref="A22:A26"/>
    <mergeCell ref="B22:U22"/>
    <mergeCell ref="B23:U23"/>
    <mergeCell ref="B24:U24"/>
    <mergeCell ref="V22:Y22"/>
    <mergeCell ref="C21:E21"/>
    <mergeCell ref="F21:U21"/>
    <mergeCell ref="V21:Y21"/>
    <mergeCell ref="F19:U19"/>
    <mergeCell ref="V19:Y19"/>
    <mergeCell ref="M17:P17"/>
    <mergeCell ref="Q17:R17"/>
    <mergeCell ref="B51:P58"/>
    <mergeCell ref="S51:AG58"/>
    <mergeCell ref="Z13:AC13"/>
    <mergeCell ref="Z7:AC7"/>
    <mergeCell ref="Z8:AC8"/>
    <mergeCell ref="Z9:AC9"/>
    <mergeCell ref="Z10:AC10"/>
    <mergeCell ref="Z11:AC11"/>
    <mergeCell ref="Z12:AC12"/>
    <mergeCell ref="C17:E17"/>
    <mergeCell ref="B47:AG47"/>
    <mergeCell ref="D48:P48"/>
    <mergeCell ref="R48:AG48"/>
    <mergeCell ref="Z22:AC22"/>
    <mergeCell ref="C13:E13"/>
    <mergeCell ref="F13:U13"/>
    <mergeCell ref="V17:Y17"/>
    <mergeCell ref="C19:E19"/>
    <mergeCell ref="B50:P50"/>
    <mergeCell ref="S50:AG50"/>
    <mergeCell ref="Z15:AC15"/>
    <mergeCell ref="Z16:AC16"/>
    <mergeCell ref="Z17:AC17"/>
    <mergeCell ref="Z14:AC14"/>
  </mergeCells>
  <phoneticPr fontId="3" type="noConversion"/>
  <pageMargins left="0.78740157480314965" right="0.78740157480314965" top="0.98425196850393704" bottom="0.98425196850393704" header="0.51181102362204722" footer="0.51181102362204722"/>
  <pageSetup paperSize="10" scale="86" orientation="portrait" horizontalDpi="4294967292" verticalDpi="4294967292" r:id="rId1"/>
  <headerFooter alignWithMargins="0">
    <oddFooter>&amp;C&amp;8Contrat Architecte / Promoteur -&amp;"Arial,Gras"&amp;KFF0000 Annexe financière "au temps à passer&amp;"Arial,Normal"&amp;K000000 " 28/02/2013 - page 2/2</oddFooter>
  </headerFooter>
  <rowBreaks count="1" manualBreakCount="1">
    <brk id="3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AF temps à passer (1)</vt:lpstr>
      <vt:lpstr>AF temps à passer (2)</vt:lpstr>
      <vt:lpstr>'AF temps à passer (1)'!Zone_d_impression</vt:lpstr>
      <vt:lpstr>'AF temps à passer (2)'!Zone_d_impression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servat</dc:creator>
  <cp:lastModifiedBy>Damien</cp:lastModifiedBy>
  <cp:lastPrinted>2013-02-26T16:19:05Z</cp:lastPrinted>
  <dcterms:created xsi:type="dcterms:W3CDTF">2011-01-06T15:40:16Z</dcterms:created>
  <dcterms:modified xsi:type="dcterms:W3CDTF">2016-03-04T14:56:24Z</dcterms:modified>
</cp:coreProperties>
</file>